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<sst xmlns="http://schemas.openxmlformats.org/spreadsheetml/2006/main" count="1012" uniqueCount="132">
  <si>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</si>
  <si>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</si>
  <si>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</si>
  <si>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</si>
  <si>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</si>
  <si>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</si>
  <si>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</si>
  <si>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</si>
  <si>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</si>
  <si>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</si>
  <si>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</si>
  <si>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</si>
  <si>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</si>
  <si>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</si>
  <si>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</si>
  <si>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</si>
  <si>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</si>
  <si>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</si>
  <si>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</si>
  <si>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</si>
  <si>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</si>
  <si>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</si>
  <si>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</si>
  <si>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</si>
  <si>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op.</t>
  </si>
  <si>
    <t>2.</t>
  </si>
  <si>
    <t>3.</t>
  </si>
  <si>
    <t>4.</t>
  </si>
  <si>
    <t>szt.</t>
  </si>
  <si>
    <t>Wartość netto</t>
  </si>
  <si>
    <t>wartość VAT</t>
  </si>
  <si>
    <t>wartość brutto</t>
  </si>
  <si>
    <t>część 2</t>
  </si>
  <si>
    <t xml:space="preserve"> </t>
  </si>
  <si>
    <t>Sprzęt kompatybilny z posiadanym przez Zamawiajacego ssakiem Medela i Vario</t>
  </si>
  <si>
    <t xml:space="preserve">szt . </t>
  </si>
  <si>
    <t>Aparaty do posiadanych przez szpital pomp przepływowych Graseby 3000 do przetaczania  płynów .</t>
  </si>
  <si>
    <t>Wymagana kompatybilność z pompą Graseby 3000 posiadaną przez Zamawiającego</t>
  </si>
  <si>
    <t xml:space="preserve">Razem </t>
  </si>
  <si>
    <t xml:space="preserve">Szczypce biopsyjne jednorazowego użytku; długość robocza 160 i 240 cm, średnica szczęk 1,8mm; 2,2mm; 2,4mm; 2,8mm. łyżeczki z podwójnymi otworami w szczękach, oraz z ząbkami na obwodzie, konstrukcja mechanizmu szczęk zapewnia możliwość wykonywania biopsji stycznych, z systemem cięgieł umożliwiającym otwarcie szczypiec zawsze , przy każdym zagięciu; sztywny odcinek dystalny, zapewnia możliwość łatwiejszego pokonywania zagiętych odcinków kanału biopsyjnego endoskopu. Pancerz szczypiec pokryty jest tworzywem sztucznym i w zależności od długości narzędzia posiada inny kolor. Dodatkowo na całej długości szczypce pokryte są substancją ograniczającą tarcie wewnątrz kanału biopsyjnego. Szczypce wyposażone są w system markerów określających położenie narzędzia wewnątrz endoskopu i sygnalizujących zbliżający się moment wyjścia szczypiec z kanału roboczego. Dwie wersje do wyboru przez użytkownika : z igłą i bez igły, trzy rozmiary łyżeczek biopsyjnych (okrągłe, elipsoidalne oraz pogłębione), współpracujące z kanałem roboczym od 2,0mm do 3,2mm. </t>
  </si>
  <si>
    <t xml:space="preserve">Kaniula nosowa </t>
  </si>
  <si>
    <t>Pasta do elektrod</t>
  </si>
  <si>
    <t xml:space="preserve">Żel przewodząco-klejący </t>
  </si>
  <si>
    <t xml:space="preserve">wyroby medyczne kompatybilne z systemem EMBLA PSG - 3 </t>
  </si>
  <si>
    <t>Gumki naczyniowe mini, maxi czerwone , niebieskie 
- Produkt niesterylny, wykonany z silikonu
- W zwojach 50 m- możliwość przycięcia na pożądaną długość 
- Przed użyciem należy wysterylizować- gaz
- Kolory: żółte, niebieskie, białe i czerwone
- Rozmiary:
1. mini – 1mm
2. maxi – 2mm
3. super maxi – 5mm</t>
  </si>
  <si>
    <t>metr</t>
  </si>
  <si>
    <t>Sonda do pomiaru przepływów w pomostach aortalno- wieńcowych  metodą transit-time współpracująca z aparatem VerlQ 4122 Medistim . Sonda w następujących rozmiarach : 1,5 mm, 2,0 mm , 3,0 mm.</t>
  </si>
  <si>
    <t>Zestaw do pomp infuzyjnych ATOM</t>
  </si>
  <si>
    <t>Wymagana kompatybilność z pompami ATOM posiadanymi przez WSS Olsztyn</t>
  </si>
  <si>
    <t xml:space="preserve">Siatka do łapania (usuwania ) polipów rozmiar średni . </t>
  </si>
  <si>
    <t>zestaw</t>
  </si>
  <si>
    <t xml:space="preserve">Zacisk nożyczkowy do drenów, plastikowy </t>
  </si>
  <si>
    <t xml:space="preserve">Ilość </t>
  </si>
  <si>
    <t xml:space="preserve">Osłona na strzykawki 2 ml do izotopów beta-promieniotwórczych . Wymiary osłony : srednica wewnętrzna 11,5 mm, długość 52 mm. </t>
  </si>
  <si>
    <t>Pasy do zespolenia mostka z mechanizmem zatrzaskowym , zakończone igłą , sterylne.  20 sztuk w zestawie</t>
  </si>
  <si>
    <r>
      <t xml:space="preserve">Igły do biopsji cienkoigłowej (tarczycy ) 0,6x30mm a 100 szt. </t>
    </r>
    <r>
      <rPr>
        <sz val="11"/>
        <rFont val="Arial"/>
        <family val="2"/>
      </rPr>
      <t xml:space="preserve"> jałowa igła medyczna jednorazowego użytku z zabezpieczającą osłonką , łatwy montaż nasadki igły na strzykawkę , igła posiadająca ultra ostre ostrze typu Lancet Point , wytrzymała , igła wykonana z wysokiej klasy stali nierdzewnej , nieuczulająca , ostrze igły musi zapewniać minimalny opór tkanki skóry i mięśni , igła pokryta silikonową powłoką cienkościenną , zapewniająca swobodny i zwiększony przepływ płynów o wysokiej lepkości.</t>
    </r>
  </si>
  <si>
    <r>
      <t>Filtry przeciwbakteryjny</t>
    </r>
    <r>
      <rPr>
        <sz val="11"/>
        <rFont val="Arial"/>
        <family val="2"/>
      </rPr>
      <t xml:space="preserve"> do ssaka Medela Basic</t>
    </r>
  </si>
  <si>
    <r>
      <t>Filtry przeciwbakteryjny</t>
    </r>
    <r>
      <rPr>
        <sz val="11"/>
        <rFont val="Arial"/>
        <family val="2"/>
      </rPr>
      <t xml:space="preserve"> z zabezpieczeniem przed zalaniem do  ssaka Medela Vario</t>
    </r>
  </si>
  <si>
    <r>
      <t>Zbiorniki zabezpieczające wielorazowe nietłukące,</t>
    </r>
    <r>
      <rPr>
        <sz val="11"/>
        <rFont val="Arial"/>
        <family val="2"/>
      </rPr>
      <t xml:space="preserve"> autoklawowalne z polisulfonianu; do ssaka Medela Basic 0, 25 L  z pokrywą z zaworem zabezpieczającym i króćcem umożliwiającym bezpośrednie połączenia do ssaka oraz drenem łączacym.</t>
    </r>
  </si>
  <si>
    <r>
      <t xml:space="preserve">Łącznik prosty </t>
    </r>
    <r>
      <rPr>
        <sz val="11"/>
        <rFont val="Arial"/>
        <family val="2"/>
      </rPr>
      <t>do posiadanego przez szpital ssaka Medela</t>
    </r>
  </si>
  <si>
    <r>
      <t>Kaniula aortalna</t>
    </r>
    <r>
      <rPr>
        <sz val="11"/>
        <rFont val="Arial"/>
        <family val="2"/>
      </rPr>
      <t xml:space="preserve">, zagięta, bez wentu, sterylna jednorazowego użytku.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Oznaczenie kierunku zakrzywienia ( wypływu krwi  z kaniuli),
Wykonana z materiałów nietrombogennych i apirogennych
Łącznik 3/8”  do połączenia z linią tętniczą,
Kołnierz mocujący
Zakończenie kaniuli dostosowane do wyjść typu Luer
Zbrojenie lub inne rozwiązanie konstrukcyjne, zapobiegające zagięciu światła kaniuli podczas zabiegu
Długość kaniuli: 25 – 35 cm
Znacznik orientacji krzywizny końcówki w tętnicy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Rozmiary: 20 Fr, 
                  22 Fr, 
                  24 Fr</t>
    </r>
  </si>
  <si>
    <r>
      <t>Pasta skrobiowa</t>
    </r>
    <r>
      <rPr>
        <sz val="11"/>
        <rFont val="Arial"/>
        <family val="2"/>
      </rPr>
      <t xml:space="preserve">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  </r>
  </si>
  <si>
    <r>
      <t xml:space="preserve">Wkład z przedłużką </t>
    </r>
    <r>
      <rPr>
        <sz val="11"/>
        <rFont val="Arial"/>
        <family val="2"/>
      </rPr>
      <t>do posiadanego przez szpital systemu grzewczego płynów i krwi enFlow</t>
    </r>
  </si>
  <si>
    <r>
      <t xml:space="preserve">Jednorazowa sonda do pomiaru impedancji </t>
    </r>
    <r>
      <rPr>
        <sz val="11"/>
        <rFont val="Arial"/>
        <family val="2"/>
      </rPr>
      <t>/ pH dla dorosłych , 6 kanałów impedancyjnych , 1 kanał pH , średnica 6,9 Fr/2,3 mm , funkcja lokalizacji LES , wewnętrzna referencja.</t>
    </r>
  </si>
  <si>
    <r>
      <t xml:space="preserve">Bufor pH 4  i pH 7 a 500 ml. </t>
    </r>
    <r>
      <rPr>
        <sz val="11"/>
        <rFont val="Arial"/>
        <family val="2"/>
      </rPr>
      <t>Kompatybilny z rejestratorem ZEPHR Sleuth</t>
    </r>
  </si>
  <si>
    <r>
      <t xml:space="preserve">Prowadnice jednorazowego użytku </t>
    </r>
    <r>
      <rPr>
        <sz val="11"/>
        <rFont val="Arial"/>
        <family val="2"/>
      </rPr>
      <t>wykorzystywane w różnego typu punkcjach pod kontrolą USG. Zestaw zawiera bezlateksową osłonę, żel oraz elastyczne opaski mocujące. Prowadnice akceptują igły 14-23 G. Zestaw zawiera 24 szt. prowadnic. Wymagana kompatybilność z aparatem Toshiba Aplio 400 z głowicą konweksową PVT-375 BT 3,5Mhz</t>
    </r>
  </si>
  <si>
    <r>
      <t xml:space="preserve">Kaniula do perfuzji nerki z końcówką atraumatyczną </t>
    </r>
    <r>
      <rPr>
        <sz val="11"/>
        <rFont val="Arial"/>
        <family val="2"/>
      </rPr>
      <t xml:space="preserve">(rozmiary do wyboru przez Zamawiającego) </t>
    </r>
  </si>
  <si>
    <r>
      <t>Zestaw z cewnikiem do ciągłej blokady nerwów obwodowych:</t>
    </r>
    <r>
      <rPr>
        <sz val="11"/>
        <rFont val="Arial"/>
        <family val="2"/>
      </rPr>
      <t>- wygięta igła (19G, promień krzywizny igły 50mm, długość igły 100mm),klips ze złączem luer-lock, cewnik ze znacznikami echogenicznymi na dł. 200mm zakończony złączem Luer-lock - filtr bakteryjny 0,2μm ze złączami luer-lock,- strzykawka 10ml, - dren przedłużający 300mm,</t>
    </r>
  </si>
  <si>
    <r>
      <t>Zestaw z cewnikiem do ciągłej blokady nerwów obwodowych:</t>
    </r>
    <r>
      <rPr>
        <sz val="11"/>
        <rFont val="Arial"/>
        <family val="2"/>
      </rPr>
      <t>- wygięta igła (19G, promień krzywizny igły 75mm, długość igły 160mm),klips ze złączem luer-lock, cewnik ze znacznikami echogenicznymi na dł. 200mm zakończony złączem Luer-lock - filtr bakteryjny 0,2μm ze złączami luer-lock,- strzykawka 10ml, - dren przedłużający 300mm,</t>
    </r>
  </si>
  <si>
    <r>
      <t xml:space="preserve">Filtr do pneumatycznej pompy </t>
    </r>
    <r>
      <rPr>
        <sz val="11"/>
        <rFont val="Arial CE"/>
        <family val="2"/>
      </rPr>
      <t>przeciwodleżynowej stosowanej w WSS Olsztyn</t>
    </r>
  </si>
  <si>
    <r>
      <t xml:space="preserve">Elektrody do ciągłego monitorowania EKG </t>
    </r>
    <r>
      <rPr>
        <sz val="11"/>
        <rFont val="Arial"/>
        <family val="2"/>
      </rPr>
      <t>wyposażona w radioprzezierne oczko węglowe, do stosowania przy badaniach radiologicznych .</t>
    </r>
  </si>
  <si>
    <r>
      <t>Elektroda typ Myopore . Bezszwowa dwubiegunowa elektroda nasierdziowa .</t>
    </r>
    <r>
      <rPr>
        <sz val="11"/>
        <rFont val="Arial"/>
        <family val="2"/>
      </rPr>
      <t xml:space="preserve"> Długośc 25,35,54 cm . Głębokość penektracji 3,5 mm , średnica 7,2 Fr. </t>
    </r>
  </si>
  <si>
    <r>
      <t>Układ do oddychania ogrzanym i nawilżonym powietrzem z samonapełniającą się komorą kompatybilną z Aparatem AIRVO II Fisher &amp; Paykel .</t>
    </r>
    <r>
      <rPr>
        <sz val="11"/>
        <rFont val="Arial"/>
        <family val="2"/>
      </rPr>
      <t xml:space="preserve"> .Układ oddechowy do terapii tlenowej HFNC o długości 185 cm . Odcinek wdechowy podgrzewany wyposażony w spiralną grzałkę zatopioną w ściankach drenu, podgrzewającą gazy oddechowe z wbudowanym czujnikiem temperatury. Rura oddechowa karbowana, wykonana z materiału eliminującego skropliny w drenie i wyposażona w ruchomy klips do mocowania. Przepływ gazów w zakresie 2-60 L/min. Komplet zawiera adapter z komorą nawilżacza z automatycznym pobieraniem wody , posiadająca dwa pływaki zabezpieczające przed przedostaniem się do układu oddechowego. </t>
    </r>
  </si>
  <si>
    <r>
      <t xml:space="preserve">Kaniula donosowa do terapii tlenowej HFNC przystosowana do współpracy z podgrzewanym układem oddechowym kompatybilnym z aparatem AIRVO II Fisher &amp; Paykel . </t>
    </r>
    <r>
      <rPr>
        <sz val="11"/>
        <rFont val="Arial"/>
        <family val="2"/>
      </rPr>
      <t>Kaniula wyposażona jest w regulowany pasek zakładany na głowę , umozliwiający zamocowanie kaniuli na twarzy pacjenta. Kaniula wyposazona jest w dwie miękkie , wyprofilowane wyściólki przy policzkach pacjenta, zwiększające stabilność dopasowania i zmnuiejszające nacisk na twarz.  Kolorystyczne oznaczenie rozmiarów . dren kaniuli wykonany jest z elastycznego , oddychającego materiału . Kaniula posiada dwa miękkie , elastyczne noski.  Rozmiar M , L.</t>
    </r>
  </si>
  <si>
    <r>
      <t xml:space="preserve">Interfejs </t>
    </r>
    <r>
      <rPr>
        <sz val="11"/>
        <rFont val="Arial"/>
        <family val="2"/>
      </rPr>
      <t xml:space="preserve">do tracheostomii przeznaczony do współpracy z układem oddechowym kompatybilnym z Aparatem AIRVO II firmy Fisher &amp; Paykel . Przepływ gazów 10-60 L/min. </t>
    </r>
  </si>
  <si>
    <r>
      <t xml:space="preserve">Filtry </t>
    </r>
    <r>
      <rPr>
        <sz val="11"/>
        <rFont val="Arial"/>
        <family val="2"/>
      </rPr>
      <t>do inkubatora ATOM F-6E</t>
    </r>
  </si>
  <si>
    <t xml:space="preserve">ELEKTRODA AMBU pod oczy </t>
  </si>
  <si>
    <t xml:space="preserve">1. Układ oddechowy pacjenta jednorazowy do aparatu OPTI FLOW  Fisher&amp;Paykel   do terapii HFNC  wraz z komorą z automatycznym pobieraniem wody,  posiadający spiralną grzałkę w drenie na linii wdechowej z ciśnieniowa zastawka nadmiarowa. 
Przepływ gazów w zakresie  0,5 – 25 L/min.
Wejście w grzałce z trójkątnym  wcięciem, umożliwiające  podłączenie czujnika temperatury, stosowanego  do modelu nawilżaczy serii MR 800 firmy Fisher&amp;Paykel,Końcówka układu oddechowego w jego wewnętrznej części, zapewniająca pewne i bezpieczne połączenie kaniul donosowych serii OPTI FLOW firmy Fisher&amp;Paykel.
</t>
  </si>
  <si>
    <t xml:space="preserve">"Ostrza jednokrotnego użytku do strzygarki chirurgicznej z ruchomą głowicą lub bez  
- Ostrza sterylne lub biologicznie czyste  jednokrotnego użytku, do włosów grubych.
- Konstrukcja ostrza wyklucza jakiekolwiek uszkodzenie skóry."
</t>
  </si>
  <si>
    <t>Wykonawca zobowiązany jest dostarczyć wraz z pierwszą dostawą na czas trwania umowy w cenie umowy 30 sztuk strzygarek do zaoferowanych ostrzy , jak również zapewnić ich wymianę na swój koszt w przypadku zużycia .</t>
  </si>
  <si>
    <t xml:space="preserve">Zamawiający wymaga wyceny szczypiec na sztuki </t>
  </si>
  <si>
    <t xml:space="preserve">Przetwornik pizoelektryczny zaopatrzony w ceramiczny transducer – zakres częstotliwości pracy 55,5 kH kompatybilny z generatorem GEN 11   </t>
  </si>
  <si>
    <t xml:space="preserve">Kabel do kapnografii ( czujnik plus adapter )  kompatybilny z monitoramii DASH 3000. </t>
  </si>
  <si>
    <r>
      <t xml:space="preserve">Zestaw do odsysania ciągłego w systemie zamkniętym na 24 h, </t>
    </r>
    <r>
      <rPr>
        <sz val="11"/>
        <color indexed="8"/>
        <rFont val="Arial"/>
        <family val="2"/>
      </rPr>
      <t>sterylny, ze sterylnymi dwoma  /rozmiar CH 5/ oraz trzema /CH 6,7,8/ łącznikami Y. Cewnik z otworem centralnym i dwoma otworami bocznymi umiejscowionymi  na różnej wysokości, marker powyżej otworów bocznych w kierunku otworu centralnego , końcówka komory płuczącej ma być zakończona małym otworem centrującym cewnik , przed zaworem wytworzenia podciśnienia wymagana jest przezroczysta komora wizualizacji odsysanej wydzieliny , cewnik skalowany cyframi  / pełny cm  / i kolorami  / oznaczenia połowa cm / , oznaczenie kolorem w zakresie minimum 12-23 cm , port do płukania z drenem dł. min 5 cm , obrotowy  z zastawką jednokierunkową ,z zestawem  / pakowanym osobno / łączników do hig. jamy ustnej : Y do rozdwojenia drenó na ssak i prosty z zastawką ssącą bezkontaktową.</t>
    </r>
  </si>
  <si>
    <r>
      <t xml:space="preserve">Filtr </t>
    </r>
    <r>
      <rPr>
        <sz val="11"/>
        <rFont val="Arial"/>
        <family val="2"/>
      </rPr>
      <t xml:space="preserve">powietrza do inkubatora ATOM  hybrydowyATOM INKUBATOR HYBRYDOWY DUAL INCU </t>
    </r>
  </si>
  <si>
    <r>
      <t xml:space="preserve">Kaniula żylna dwustopniowa, </t>
    </r>
    <r>
      <rPr>
        <sz val="11"/>
        <rFont val="Arial"/>
        <family val="2"/>
      </rPr>
      <t xml:space="preserve">prosta, sterylna jednorazowego użytku.
Oznaczenie głębokości wprowadzenia za pomocą specjalnych markerów,
Wykonana z materiałów nietrombogennych i apirogennych
Zakończenie kaniuli koszyczkiem i wyposażenie w koszyczek zbiorczy
Łącznik do połączenia z linią żylną ½
Długość kaniuli 30 – 40 cm
Zbrojenie lub inne rozwiązanie konstrukcyjne, zapobiegające zagięciu światła kaniuli podczas zabiegu
Rozmiary:  34 / 46 Fr
                   36 / 51 Fr lub 36/50 Fr                                 Okrągłe, niespłaszczone światło kaniuli na całej długości kaniuli  </t>
    </r>
  </si>
  <si>
    <t>Stabilizatory serca tkankowe .Stabilizatory wykonane z materiału syntetycznego . Ramię stabilizujące jednorazowego użytku, przegubowe, posiadające zdolność dowolnego kształtowania . Zamiast ramion jednorazowego użytku Wykonawca może zaoferować ramiona wielorazowego użytku , wykonane z tytanu , wyposażone w podwójne zabezpieczenie linkowe w ilości 10 sztuk dostarczone na czas trwania umowy, w cenie umowy. Mechanizm stabilizujący nadany kształt ramienia. Działające na zasadzie przysysania się do nasierdzia , wyposażone w dające się regulować w 3 płaszczyznach przyssawki. Mocowanie do dowolnego rozwieracza klatki piersiowej (dostarczenie dedykowanego rozwieracza - 2 sztuk w cenie umowy ). Regulacja siły ssania. Możliwość podłączenia urządzenia do drenu ssącego 1/4 " .  lub stabilizator jednorazowego użytku o następujących parametrach ssący, atraumatyczny
- niskoprofilowy niezakrywający naczyń wieńcowych
- ramię o płynnej możliwości dostosowania pozycji oraz silnej stabilizacji
- plastyczny
- ułatwiający ocenę struktur nasierdziowych
- jednorazowy
- część ssąca z przejrzystego materiału – niskoprofilowa
- część ssąca plastyczna - możliwość dostosowania kształtu
- wyposażony w system mocujący do linii ssącej na korpusie i pokrętle sterującym, w zestawie komplet dedykowanych piór (plastikowych, jednorazowych bransz)
kompatybilnych z retraktorem ( dostarczenie dedykowanego retraktora - 2 szt. w cenie umowy) dostarczanym bezpłatnie na czas trwania umowy
- przyssawki z wieloma komorami ssącymi
- zbrojona linia ssąca do pompy
- wyposażony w przegub do manewrowania ramieniem w płaszczyźnie poziomej w zakresie
180 stopni bez poruszania korpusem stabilizatora
- możliwość ustawienia ramienia pod kątem 90 stopni do płaszczyzny urządzenia .</t>
  </si>
  <si>
    <r>
      <t xml:space="preserve"> </t>
    </r>
    <r>
      <rPr>
        <b/>
        <sz val="10"/>
        <rFont val="Arial"/>
        <family val="2"/>
      </rPr>
      <t>Stabilizatory serca koniuszkowe .</t>
    </r>
    <r>
      <rPr>
        <sz val="10"/>
        <rFont val="Arial"/>
        <family val="2"/>
      </rPr>
      <t xml:space="preserve"> Stabilizatory wykonane z materiału syntetycznego . Mechanizm stabilizujący nadany kształt ramienia. Działające na zasadzie przysysania się do koniuszka , przystosowane do stosowania na koniuszku i na ścianie serca podłączane do próżni. Mocowanie do dowolnego rozwieracza klatki piersiowej ( dostarczenie w cenie umowy rozwieracza jak w poz.1 ) Regulacja siły ssania. Możliwość podłączenia urządzenia do drenu ssącego 1/4".  Ramię stabilizujące jednorazowego użytku, przegubowe, posiadające zdolność dowolnego kształtowania . Zamiast ramion jednorazowego użytku Wykonawca może zaoferować ramiona wielorazowego użytku , wykonane z tytanu , wyposażone w podwójne zabezpieczenie linkowe w ilości 10 sztuk dostarczone na czas trwania umowy, w cenie umowy .lub stabilizator jednorazowego użytku o nastąpujących parametrach Stabilizator serca - pozycjoner:
- ssący, atraumatyczny
- część ssąca z przejrzystego materiału w kształcie stożka-lejka, pokryta od wewnątrz
atraumatyczną włókniną
- niskoprofilowy
- elastyczne zawieszenie serca nieupośledzające jego hemodynamiki
- ułatwiający ocenę struktur nasierdziowych
- możliwość umieszczenia pozycjonera na ścianie komory serca i poza przebiegiem naczyń
- wyposażony w przegub do manewrowania ramieniem w płaszczyźnie poziomej w zakresie
180 stopni bez poruszania korpusem pozycjonera
- możliwość ustawienia ramienia pod kątem 90 stopni do płaszczyzny urządzenia.</t>
    </r>
  </si>
  <si>
    <t>część 1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</si>
  <si>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</si>
  <si>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</si>
  <si>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</si>
  <si>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</si>
  <si>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</si>
  <si>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</si>
  <si>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</si>
  <si>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</si>
  <si>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</si>
  <si>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</si>
  <si>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</si>
  <si>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</si>
  <si>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</si>
  <si>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</si>
  <si>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</si>
  <si>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</si>
  <si>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</si>
  <si>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</si>
  <si>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</si>
  <si>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</si>
  <si>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</si>
  <si>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</si>
  <si>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</si>
  <si>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</si>
  <si>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</si>
  <si>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</si>
  <si>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 xml:space="preserve">Obwód oddechowy jednorazowego użytku do aparatów CPAP o przekroju rur wew.= 10mm( odcinek wdechowy 120 cm ) , z podgrzewanym ramieniem wdechowym przystosowanym do nawilżacza Fischer Paykel MR 850 lub MR 730 . Zawierający gniazdo do pomiaru temperatury i przepływu z wcięciem pozycjonujacym oraz gniazdo typu koniczynka do podłączenia grzałki. W gałęzi wdechowej w odległości 30 cm ( od strony połączenia z generatorem ) złącze typu T do pomiaru temperatury gazów oddechowych za pomocą czujnika o średnicy 7,6 mm. W komplecie zestaw adapterów o różnych średnicach. Generator umozliwiający podłączenie noworodka do układu oddechowego, linia wydechowa połączona z generatorem poprzez przegub obrotowy, mocowany do czapeczki za pomocą tasiemek. wlot gazów za pomocą rozciągliwego drenu w zakresie 27-70 cm. Końcówka 27-70cm. Końcówka donosowa łącząca generator z noworodkiem , 3 sztuki w kompleciew różnych rozmiarach ( S,M, L) . </t>
  </si>
  <si>
    <t>CZĘŚĆ NR 34</t>
  </si>
  <si>
    <t xml:space="preserve">Frez do kraniotomu wielorazowego użytku do posiadanej przez Zamawiajacego wiertarki ELAN 4 </t>
  </si>
  <si>
    <t>Frezy rozetowe i diamentowe o różnych kształtach do katnicy, prostnicy szybkoobrotowej , wielorazowego użytku do posiadanej przez Zamawiajacego wiertarki ELAN 4</t>
  </si>
  <si>
    <t xml:space="preserve">WZÓR FORMULARZA CENOWEGO - DZPZ/ 333/19UEPN/2021 - załącznik nr 2 do SWZ </t>
  </si>
  <si>
    <r>
      <t xml:space="preserve">Dreny Kehra.
</t>
    </r>
    <r>
      <rPr>
        <sz val="11"/>
        <color indexed="8"/>
        <rFont val="Arial"/>
        <family val="2"/>
      </rPr>
      <t>Dreny jednorazowego użytku, wykorzystywane do drenażu dróg żółciowych. Dreny w kształcie litery T wykonane z lateksu, lub silikonowe sterylne lub z lateksu silikonowanego
Rozmiar długości ramion:
- 50 cm / 16 cm 
- 76 cm / 30 cm
- 80 cm / 20 cm  Zamawiający dopuszcza rozpiętość ramion w dwóch rozmiarach 50cm/16cm , 70cm/16cm
Rozmiary:  12 Ch, 14 Ch, 16 Ch, 18 Ch, 20 Ch, 
22 Ch,</t>
    </r>
  </si>
  <si>
    <r>
      <t xml:space="preserve">lub szczypce biopsyjne </t>
    </r>
    <r>
      <rPr>
        <sz val="11"/>
        <color indexed="8"/>
        <rFont val="Arial"/>
        <family val="2"/>
      </rPr>
      <t xml:space="preserve"> jednorazowego użytku, łyżeczki z okienkiem z igłą mocującą lub bez igły, typu gładkie lub typu szczęki aligatora; łyżeczki uchylne do biopsji stycznych;</t>
    </r>
    <r>
      <rPr>
        <strike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teflonowa lub wykonana z innego materiału osłonka (różne kolory w zależności od długości narzędzia) bezpieczna dla kanałów biopsyjnych endoskopów; łyżeczki wykonane ze stali nierdzewnej o dwustopniowym ścięciu i gładkich krawędziach lub wykonane z innego materiału  długość narzędzia 1150mm, 1550mm lub 2300mm do wyboru, maksymalna średnica części wprowadzanej do endoskopu 1,9mm, 2,45mm lub 2,85mm, minimalna średnica kanału roboczego 2,0mm, 2,8mm lub 3,2mm w opakowaniu 20 sztuk oddzielnie zapakowanych w sterylne pakiety szczypiec; sterylizowane metodą napromieniowania promieniami gamma</t>
    </r>
  </si>
  <si>
    <r>
      <t xml:space="preserve">Maska do podawania tlenu dla noworodków z drenem.
</t>
    </r>
    <r>
      <rPr>
        <sz val="11"/>
        <color indexed="8"/>
        <rFont val="Arial"/>
        <family val="2"/>
      </rPr>
      <t>- rozmiar S
- wykonana z silikonu dopuszczenie z PCV , złącze do tlenu obrotowe , regulowane gumką w masce .</t>
    </r>
  </si>
  <si>
    <t>Część 29</t>
  </si>
  <si>
    <t>Część 30</t>
  </si>
  <si>
    <t>CZĘŚĆ NR 31</t>
  </si>
  <si>
    <t>CZĘŚĆ NR 32</t>
  </si>
  <si>
    <t>CZĘŚĆ NR 33</t>
  </si>
  <si>
    <r>
      <t xml:space="preserve">2. Kaniule   nosowe dla wcześniaków  z przylepcem i rzepem do repozycji, do terapii HFNC, przystosowany do współpracy z podgrzewanymi układami oddechowymi do aparatu OPTI FLOW - RT330 Fisher &amp;Paykel .  Kaniula wyposażona w dwa odrębne dreny wzmocnione sprężynką, aby zminimalizować ryzyko zagniecenia. Dreny wykonane z oddychającego materiału odparowującego nadmiar wilgoci. Dreny złączone kaniulą z rzepem, rozdzielone przegrodą zapewniającą odrębne przepływy oraz zabezpieczające przed wystąpieniem turbulencji mieszanki gazów medycznych wewnątrz kaniuli. Możliwość rozłączenia kaniuli i wentylowania pacjenta jednym nozdrzem. Przyłącze kaniuli zapewniające pewne i bezpieczne mocowanie wewnątrz układu oddechowego. Rozmiar  wcześniak 
waga dziecka &lt; </t>
    </r>
    <r>
      <rPr>
        <sz val="11"/>
        <color indexed="8"/>
        <rFont val="Arial"/>
        <family val="2"/>
      </rPr>
      <t xml:space="preserve">1-3 kg.. Maksymalny przepływ gazu 8L/min. 
</t>
    </r>
  </si>
  <si>
    <r>
      <t xml:space="preserve">3. Kaniule   nosowe dla noworodków  z przylepcem i rzepem do repozycji, do terapii HFNC, przystosowany do współpracy z podgrzewanymi układami oddechowymi do aparatu OPTI FLOW RT330 Fisher&amp;Paykel.  Kaniula wyposażona w dwa odrębne dreny wzmocnione sprężynką, aby zminimalizować ryzyko zagniecenia. Dreny wykonane z oddychającego materiału odparowującego nadmiar wilgoci. Dreny złączone kaniulą z rzepem, rozdzielone przegrodą zapewniającą odrębne przepływy oraz zabezpieczające przed wystąpieniem turbulencji mieszanki gazów medycznych wewnątrz kaniuli. Możliwość rozłączenia kaniuli i wentylowania pacjenta jednym nozdrzem. Przyłącze kaniuli zapewniające pewne i bezpieczne mocowanie wewnątrz układu oddechowego. </t>
    </r>
    <r>
      <rPr>
        <sz val="11"/>
        <color indexed="8"/>
        <rFont val="Arial"/>
        <family val="2"/>
      </rPr>
      <t xml:space="preserve"> Waga noworodka 
2-8 kg . Maksymalny przepływ gazu 8L/min. 
</t>
    </r>
  </si>
  <si>
    <t>Wykonawca zobowiązany jest do dostarczenia w cenie umowy na czas trwania umowy wielorazowego urządzenia – 2 sztuki ( tj. retraktora / rozwieracza lub równoważnego urządzenia  )  jak również zapewnić jego wymianę na swój koszt w przypadku zużycia .W przypadku zaoferowania stabilizatora z ramionami wielorazowymi , Wykonawca zobowiązany jest do dostarczenia na czas trwania umowy w cenie umowy 10 sztuk dla każdej pozycji stabilizatora ramion wielorazowego użytku jak również zapewnić ich wymianę na swój koszt w przypadku zużycia.</t>
  </si>
  <si>
    <t xml:space="preserve">Elektroda nasierdziowa unipolarna o długości 170 cm - 220 cm, kompatybilna ze stymulatorem PACE 101-H OSYPKA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</si>
</sst>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#,##0.000\ [$zł-415];[Red]\-#,##0.000\ [$zł-415]"/>
    <numFmt numFmtId="167" formatCode="#,##0.00&quot; zł&quot;;[Red]\-#,##0.00&quot; zł&quot;"/>
    <numFmt numFmtId="168" formatCode="0.0000"/>
    <numFmt numFmtId="169" formatCode="0.00;[Red]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sz val="11"/>
      <name val="Arial CE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4"/>
      <name val="Calibri"/>
      <family val="2"/>
    </font>
    <font>
      <b/>
      <sz val="11"/>
      <color indexed="8"/>
      <name val="Arial CE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 CE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2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19" borderId="0" applyNumberFormat="0" applyBorder="0" applyAlignment="0" applyProtection="0"/>
    <xf numFmtId="0" fontId="36" fillId="21" borderId="0" applyNumberFormat="0" applyBorder="0" applyAlignment="0" applyProtection="0"/>
    <xf numFmtId="0" fontId="1" fillId="14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3" borderId="0" applyNumberFormat="0" applyBorder="0" applyAlignment="0" applyProtection="0"/>
    <xf numFmtId="0" fontId="36" fillId="25" borderId="0" applyNumberFormat="0" applyBorder="0" applyAlignment="0" applyProtection="0"/>
    <xf numFmtId="0" fontId="2" fillId="17" borderId="0" applyNumberFormat="0" applyBorder="0" applyAlignment="0" applyProtection="0"/>
    <xf numFmtId="0" fontId="36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2" fillId="19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3" fillId="34" borderId="1" applyNumberFormat="0" applyAlignment="0" applyProtection="0"/>
    <xf numFmtId="0" fontId="4" fillId="19" borderId="2" applyNumberFormat="0" applyAlignment="0" applyProtection="0"/>
    <xf numFmtId="0" fontId="5" fillId="6" borderId="0" applyNumberFormat="0" applyBorder="0" applyAlignment="0" applyProtection="0"/>
    <xf numFmtId="0" fontId="37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39" fillId="38" borderId="0" applyNumberFormat="0" applyBorder="0" applyAlignment="0" applyProtection="0"/>
    <xf numFmtId="0" fontId="11" fillId="0" borderId="0">
      <alignment/>
      <protection/>
    </xf>
    <xf numFmtId="0" fontId="12" fillId="19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9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1" fillId="40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8" fillId="41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18" fillId="1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vertical="center" wrapText="1"/>
    </xf>
    <xf numFmtId="164" fontId="24" fillId="0" borderId="13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left" vertical="top" wrapText="1"/>
    </xf>
    <xf numFmtId="0" fontId="24" fillId="41" borderId="13" xfId="0" applyFont="1" applyFill="1" applyBorder="1" applyAlignment="1">
      <alignment vertical="center" wrapText="1"/>
    </xf>
    <xf numFmtId="164" fontId="24" fillId="41" borderId="13" xfId="0" applyNumberFormat="1" applyFont="1" applyFill="1" applyBorder="1" applyAlignment="1">
      <alignment vertical="center" wrapText="1"/>
    </xf>
    <xf numFmtId="164" fontId="24" fillId="41" borderId="13" xfId="0" applyNumberFormat="1" applyFont="1" applyFill="1" applyBorder="1" applyAlignment="1">
      <alignment horizontal="center" vertical="center" wrapText="1"/>
    </xf>
    <xf numFmtId="164" fontId="24" fillId="41" borderId="14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164" fontId="24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top" wrapText="1"/>
      <protection locked="0"/>
    </xf>
    <xf numFmtId="9" fontId="24" fillId="0" borderId="13" xfId="0" applyNumberFormat="1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2" xfId="0" applyNumberFormat="1" applyFont="1" applyFill="1" applyBorder="1" applyAlignment="1" applyProtection="1">
      <alignment horizontal="left" vertical="top" wrapText="1"/>
      <protection locked="0"/>
    </xf>
    <xf numFmtId="164" fontId="24" fillId="10" borderId="13" xfId="0" applyNumberFormat="1" applyFont="1" applyFill="1" applyBorder="1" applyAlignment="1">
      <alignment horizontal="center" vertical="center" wrapText="1"/>
    </xf>
    <xf numFmtId="164" fontId="24" fillId="10" borderId="14" xfId="0" applyNumberFormat="1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left" vertical="top" wrapText="1"/>
    </xf>
    <xf numFmtId="0" fontId="24" fillId="10" borderId="13" xfId="0" applyFont="1" applyFill="1" applyBorder="1" applyAlignment="1">
      <alignment vertical="center" wrapText="1"/>
    </xf>
    <xf numFmtId="164" fontId="24" fillId="10" borderId="13" xfId="0" applyNumberFormat="1" applyFont="1" applyFill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left" vertical="top" wrapText="1"/>
      <protection locked="0"/>
    </xf>
    <xf numFmtId="0" fontId="24" fillId="0" borderId="13" xfId="0" applyNumberFormat="1" applyFont="1" applyFill="1" applyBorder="1" applyAlignment="1" applyProtection="1">
      <alignment horizontal="left" vertical="top" wrapText="1"/>
      <protection locked="0"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vertical="center" wrapText="1"/>
    </xf>
    <xf numFmtId="165" fontId="24" fillId="0" borderId="1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2" fontId="22" fillId="10" borderId="10" xfId="0" applyNumberFormat="1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10" borderId="12" xfId="0" applyNumberFormat="1" applyFont="1" applyFill="1" applyBorder="1" applyAlignment="1" applyProtection="1">
      <alignment horizontal="left" vertical="top" wrapText="1"/>
      <protection locked="0"/>
    </xf>
    <xf numFmtId="165" fontId="24" fillId="10" borderId="13" xfId="0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top" wrapText="1"/>
    </xf>
    <xf numFmtId="0" fontId="24" fillId="10" borderId="12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vertical="center" wrapText="1"/>
    </xf>
    <xf numFmtId="164" fontId="24" fillId="0" borderId="12" xfId="0" applyNumberFormat="1" applyFont="1" applyFill="1" applyBorder="1" applyAlignment="1">
      <alignment vertical="center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 horizontal="center" vertical="top" wrapText="1"/>
    </xf>
    <xf numFmtId="0" fontId="24" fillId="41" borderId="0" xfId="0" applyFont="1" applyFill="1" applyAlignment="1">
      <alignment horizontal="center" vertical="center" wrapText="1"/>
    </xf>
    <xf numFmtId="0" fontId="24" fillId="41" borderId="0" xfId="0" applyFont="1" applyFill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4" fillId="42" borderId="13" xfId="0" applyNumberFormat="1" applyFont="1" applyFill="1" applyBorder="1" applyAlignment="1">
      <alignment horizontal="center" vertical="center" wrapText="1"/>
    </xf>
    <xf numFmtId="164" fontId="24" fillId="42" borderId="15" xfId="0" applyNumberFormat="1" applyFont="1" applyFill="1" applyBorder="1" applyAlignment="1">
      <alignment horizontal="center" vertical="center" wrapText="1"/>
    </xf>
    <xf numFmtId="164" fontId="24" fillId="42" borderId="14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2" fillId="42" borderId="16" xfId="0" applyFont="1" applyFill="1" applyBorder="1" applyAlignment="1">
      <alignment vertical="center" wrapText="1"/>
    </xf>
    <xf numFmtId="0" fontId="22" fillId="42" borderId="15" xfId="0" applyFont="1" applyFill="1" applyBorder="1" applyAlignment="1">
      <alignment horizontal="center" vertical="center" wrapText="1"/>
    </xf>
    <xf numFmtId="0" fontId="24" fillId="42" borderId="15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center" vertical="center" wrapText="1"/>
    </xf>
    <xf numFmtId="0" fontId="18" fillId="43" borderId="0" xfId="0" applyFont="1" applyFill="1" applyAlignment="1">
      <alignment horizontal="center" vertical="center" wrapText="1"/>
    </xf>
    <xf numFmtId="164" fontId="24" fillId="44" borderId="13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center" wrapText="1"/>
    </xf>
    <xf numFmtId="0" fontId="24" fillId="41" borderId="21" xfId="0" applyFont="1" applyFill="1" applyBorder="1" applyAlignment="1">
      <alignment vertical="center" wrapText="1"/>
    </xf>
    <xf numFmtId="164" fontId="24" fillId="41" borderId="21" xfId="0" applyNumberFormat="1" applyFont="1" applyFill="1" applyBorder="1" applyAlignment="1">
      <alignment vertical="center" wrapText="1"/>
    </xf>
    <xf numFmtId="164" fontId="24" fillId="42" borderId="12" xfId="0" applyNumberFormat="1" applyFont="1" applyFill="1" applyBorder="1" applyAlignment="1">
      <alignment horizontal="center" vertical="center" wrapText="1"/>
    </xf>
    <xf numFmtId="164" fontId="24" fillId="44" borderId="1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left" vertical="top" wrapText="1"/>
      <protection/>
    </xf>
    <xf numFmtId="0" fontId="43" fillId="0" borderId="12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 applyProtection="1">
      <alignment horizontal="left" vertical="top" wrapText="1"/>
      <protection locked="0"/>
    </xf>
    <xf numFmtId="0" fontId="22" fillId="42" borderId="12" xfId="0" applyFont="1" applyFill="1" applyBorder="1" applyAlignment="1">
      <alignment vertical="center" wrapText="1"/>
    </xf>
    <xf numFmtId="0" fontId="18" fillId="45" borderId="0" xfId="0" applyFont="1" applyFill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45" borderId="13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left" vertical="top" wrapText="1"/>
    </xf>
    <xf numFmtId="0" fontId="24" fillId="45" borderId="13" xfId="0" applyFont="1" applyFill="1" applyBorder="1" applyAlignment="1">
      <alignment vertical="center" wrapText="1"/>
    </xf>
    <xf numFmtId="164" fontId="24" fillId="45" borderId="0" xfId="0" applyNumberFormat="1" applyFont="1" applyFill="1" applyBorder="1" applyAlignment="1">
      <alignment vertical="center" wrapText="1"/>
    </xf>
    <xf numFmtId="164" fontId="24" fillId="45" borderId="0" xfId="0" applyNumberFormat="1" applyFont="1" applyFill="1" applyBorder="1" applyAlignment="1">
      <alignment horizontal="center" vertical="center" wrapText="1"/>
    </xf>
    <xf numFmtId="0" fontId="22" fillId="43" borderId="9" xfId="0" applyFont="1" applyFill="1" applyBorder="1" applyAlignment="1">
      <alignment horizontal="center" vertical="center" wrapText="1"/>
    </xf>
    <xf numFmtId="2" fontId="22" fillId="43" borderId="10" xfId="0" applyNumberFormat="1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4" fillId="43" borderId="18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top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42" borderId="21" xfId="0" applyNumberFormat="1" applyFont="1" applyFill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top" wrapText="1"/>
    </xf>
    <xf numFmtId="0" fontId="24" fillId="41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 wrapText="1"/>
    </xf>
    <xf numFmtId="0" fontId="24" fillId="46" borderId="21" xfId="0" applyFont="1" applyFill="1" applyBorder="1" applyAlignment="1">
      <alignment horizontal="center" vertical="center" wrapText="1"/>
    </xf>
    <xf numFmtId="0" fontId="24" fillId="46" borderId="21" xfId="0" applyFont="1" applyFill="1" applyBorder="1" applyAlignment="1">
      <alignment horizontal="center" vertical="top" wrapText="1"/>
    </xf>
    <xf numFmtId="0" fontId="24" fillId="46" borderId="21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0" fontId="24" fillId="47" borderId="13" xfId="0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vertical="center" wrapText="1"/>
    </xf>
    <xf numFmtId="0" fontId="22" fillId="47" borderId="13" xfId="0" applyFont="1" applyFill="1" applyBorder="1" applyAlignment="1">
      <alignment horizontal="center" vertical="center" wrapText="1"/>
    </xf>
    <xf numFmtId="0" fontId="22" fillId="47" borderId="14" xfId="0" applyFont="1" applyFill="1" applyBorder="1" applyAlignment="1">
      <alignment horizontal="center" vertical="center" wrapText="1"/>
    </xf>
    <xf numFmtId="0" fontId="22" fillId="47" borderId="9" xfId="0" applyFont="1" applyFill="1" applyBorder="1" applyAlignment="1">
      <alignment horizontal="center" vertical="center" wrapText="1"/>
    </xf>
    <xf numFmtId="2" fontId="22" fillId="47" borderId="10" xfId="0" applyNumberFormat="1" applyFont="1" applyFill="1" applyBorder="1" applyAlignment="1">
      <alignment horizontal="center" vertical="center" wrapText="1"/>
    </xf>
    <xf numFmtId="0" fontId="22" fillId="47" borderId="10" xfId="0" applyFont="1" applyFill="1" applyBorder="1" applyAlignment="1">
      <alignment horizontal="center" vertical="center" wrapText="1"/>
    </xf>
    <xf numFmtId="0" fontId="22" fillId="47" borderId="11" xfId="0" applyFont="1" applyFill="1" applyBorder="1" applyAlignment="1">
      <alignment horizontal="center" vertical="center" wrapText="1"/>
    </xf>
    <xf numFmtId="164" fontId="24" fillId="47" borderId="13" xfId="0" applyNumberFormat="1" applyFont="1" applyFill="1" applyBorder="1" applyAlignment="1">
      <alignment horizontal="center" vertical="center" wrapText="1"/>
    </xf>
    <xf numFmtId="164" fontId="24" fillId="47" borderId="14" xfId="0" applyNumberFormat="1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horizontal="left" vertical="top" wrapText="1"/>
    </xf>
    <xf numFmtId="0" fontId="24" fillId="47" borderId="13" xfId="0" applyFont="1" applyFill="1" applyBorder="1" applyAlignment="1">
      <alignment vertical="center" wrapText="1"/>
    </xf>
    <xf numFmtId="0" fontId="43" fillId="47" borderId="12" xfId="0" applyNumberFormat="1" applyFont="1" applyFill="1" applyBorder="1" applyAlignment="1" applyProtection="1">
      <alignment horizontal="left" vertical="center" wrapText="1"/>
      <protection locked="0"/>
    </xf>
    <xf numFmtId="168" fontId="24" fillId="47" borderId="13" xfId="0" applyNumberFormat="1" applyFont="1" applyFill="1" applyBorder="1" applyAlignment="1">
      <alignment horizontal="center" vertical="center" wrapText="1"/>
    </xf>
    <xf numFmtId="0" fontId="24" fillId="47" borderId="12" xfId="0" applyFont="1" applyFill="1" applyBorder="1" applyAlignment="1">
      <alignment horizontal="left" vertical="top" wrapText="1"/>
    </xf>
    <xf numFmtId="164" fontId="24" fillId="0" borderId="21" xfId="0" applyNumberFormat="1" applyFont="1" applyFill="1" applyBorder="1" applyAlignment="1">
      <alignment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left" vertical="top" wrapText="1"/>
    </xf>
    <xf numFmtId="0" fontId="24" fillId="47" borderId="18" xfId="0" applyFont="1" applyFill="1" applyBorder="1" applyAlignment="1">
      <alignment vertical="center" wrapText="1"/>
    </xf>
    <xf numFmtId="164" fontId="24" fillId="47" borderId="18" xfId="0" applyNumberFormat="1" applyFont="1" applyFill="1" applyBorder="1" applyAlignment="1">
      <alignment vertical="center" wrapText="1"/>
    </xf>
    <xf numFmtId="164" fontId="24" fillId="47" borderId="18" xfId="0" applyNumberFormat="1" applyFont="1" applyFill="1" applyBorder="1" applyAlignment="1">
      <alignment horizontal="center" vertical="center" wrapText="1"/>
    </xf>
    <xf numFmtId="0" fontId="24" fillId="47" borderId="21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left" vertical="top" wrapText="1"/>
    </xf>
    <xf numFmtId="0" fontId="24" fillId="47" borderId="21" xfId="0" applyFont="1" applyFill="1" applyBorder="1" applyAlignment="1">
      <alignment vertical="center" wrapText="1"/>
    </xf>
    <xf numFmtId="164" fontId="24" fillId="47" borderId="21" xfId="0" applyNumberFormat="1" applyFont="1" applyFill="1" applyBorder="1" applyAlignment="1">
      <alignment vertical="center" wrapText="1"/>
    </xf>
    <xf numFmtId="164" fontId="24" fillId="47" borderId="21" xfId="0" applyNumberFormat="1" applyFont="1" applyFill="1" applyBorder="1" applyAlignment="1">
      <alignment horizontal="center" vertical="center" wrapText="1"/>
    </xf>
    <xf numFmtId="164" fontId="24" fillId="48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43" borderId="0" xfId="0" applyFont="1" applyFill="1" applyBorder="1" applyAlignment="1">
      <alignment vertical="center" wrapText="1"/>
    </xf>
    <xf numFmtId="0" fontId="18" fillId="43" borderId="0" xfId="0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0" fontId="24" fillId="41" borderId="22" xfId="0" applyFont="1" applyFill="1" applyBorder="1" applyAlignment="1">
      <alignment horizontal="center" vertical="center" wrapText="1"/>
    </xf>
    <xf numFmtId="0" fontId="24" fillId="46" borderId="22" xfId="0" applyFont="1" applyFill="1" applyBorder="1" applyAlignment="1">
      <alignment horizontal="center" vertical="center" wrapText="1"/>
    </xf>
    <xf numFmtId="0" fontId="22" fillId="42" borderId="21" xfId="0" applyFont="1" applyFill="1" applyBorder="1" applyAlignment="1">
      <alignment horizontal="center" vertical="center" wrapText="1"/>
    </xf>
    <xf numFmtId="164" fontId="24" fillId="41" borderId="21" xfId="0" applyNumberFormat="1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164" fontId="24" fillId="10" borderId="21" xfId="0" applyNumberFormat="1" applyFont="1" applyFill="1" applyBorder="1" applyAlignment="1">
      <alignment horizontal="center" vertical="center" wrapText="1"/>
    </xf>
    <xf numFmtId="165" fontId="24" fillId="0" borderId="21" xfId="0" applyNumberFormat="1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164" fontId="24" fillId="45" borderId="21" xfId="0" applyNumberFormat="1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7" fillId="1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top" wrapText="1"/>
    </xf>
    <xf numFmtId="0" fontId="24" fillId="10" borderId="13" xfId="0" applyNumberFormat="1" applyFont="1" applyFill="1" applyBorder="1" applyAlignment="1" applyProtection="1">
      <alignment horizontal="left" vertical="top" wrapText="1"/>
      <protection locked="0"/>
    </xf>
    <xf numFmtId="0" fontId="22" fillId="10" borderId="13" xfId="0" applyNumberFormat="1" applyFont="1" applyFill="1" applyBorder="1" applyAlignment="1" applyProtection="1">
      <alignment horizontal="left" vertical="top" wrapText="1"/>
      <protection locked="0"/>
    </xf>
    <xf numFmtId="0" fontId="22" fillId="10" borderId="13" xfId="0" applyFont="1" applyFill="1" applyBorder="1" applyAlignment="1">
      <alignment horizontal="left" vertical="top" wrapText="1"/>
    </xf>
    <xf numFmtId="0" fontId="24" fillId="10" borderId="13" xfId="0" applyFont="1" applyFill="1" applyBorder="1" applyAlignment="1">
      <alignment horizontal="center" vertical="top" wrapText="1"/>
    </xf>
    <xf numFmtId="0" fontId="22" fillId="10" borderId="15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vertical="top" wrapText="1"/>
    </xf>
    <xf numFmtId="0" fontId="22" fillId="0" borderId="13" xfId="73" applyFont="1" applyFill="1" applyBorder="1" applyAlignment="1">
      <alignment horizontal="left" vertical="top" wrapText="1"/>
      <protection/>
    </xf>
    <xf numFmtId="0" fontId="27" fillId="43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47" borderId="10" xfId="0" applyFont="1" applyFill="1" applyBorder="1" applyAlignment="1">
      <alignment horizontal="center" vertical="center" wrapText="1"/>
    </xf>
    <xf numFmtId="0" fontId="24" fillId="47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47" borderId="13" xfId="0" applyFont="1" applyFill="1" applyBorder="1" applyAlignment="1">
      <alignment horizontal="left" vertical="top" wrapText="1"/>
    </xf>
    <xf numFmtId="0" fontId="22" fillId="47" borderId="13" xfId="0" applyFont="1" applyFill="1" applyBorder="1" applyAlignment="1">
      <alignment horizontal="left" vertical="top" wrapText="1"/>
    </xf>
    <xf numFmtId="0" fontId="22" fillId="47" borderId="18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top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left" vertical="top" wrapText="1"/>
    </xf>
    <xf numFmtId="2" fontId="24" fillId="0" borderId="21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top" wrapText="1"/>
      <protection/>
    </xf>
    <xf numFmtId="9" fontId="24" fillId="0" borderId="21" xfId="76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0" fontId="24" fillId="0" borderId="21" xfId="0" applyFont="1" applyBorder="1" applyAlignment="1">
      <alignment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0" fontId="0" fillId="0" borderId="12" xfId="73" applyFont="1" applyFill="1" applyBorder="1" applyAlignment="1">
      <alignment horizontal="left" vertical="top" wrapText="1"/>
      <protection/>
    </xf>
    <xf numFmtId="0" fontId="23" fillId="0" borderId="12" xfId="73" applyFont="1" applyFill="1" applyBorder="1" applyAlignment="1">
      <alignment horizontal="left" vertical="top" wrapText="1"/>
      <protection/>
    </xf>
    <xf numFmtId="0" fontId="44" fillId="41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9" fontId="24" fillId="0" borderId="1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center" wrapText="1"/>
    </xf>
    <xf numFmtId="164" fontId="24" fillId="0" borderId="13" xfId="0" applyNumberFormat="1" applyFont="1" applyBorder="1" applyAlignment="1">
      <alignment vertical="center" wrapText="1"/>
    </xf>
    <xf numFmtId="164" fontId="24" fillId="43" borderId="14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top" wrapText="1"/>
    </xf>
    <xf numFmtId="164" fontId="24" fillId="48" borderId="18" xfId="0" applyNumberFormat="1" applyFont="1" applyFill="1" applyBorder="1" applyAlignment="1">
      <alignment horizontal="center" vertical="center" wrapText="1"/>
    </xf>
    <xf numFmtId="164" fontId="24" fillId="47" borderId="19" xfId="0" applyNumberFormat="1" applyFont="1" applyFill="1" applyBorder="1" applyAlignment="1">
      <alignment horizontal="center" vertical="center" wrapText="1"/>
    </xf>
    <xf numFmtId="164" fontId="24" fillId="47" borderId="25" xfId="0" applyNumberFormat="1" applyFont="1" applyFill="1" applyBorder="1" applyAlignment="1">
      <alignment horizontal="center" vertical="center" wrapText="1"/>
    </xf>
    <xf numFmtId="164" fontId="24" fillId="48" borderId="21" xfId="0" applyNumberFormat="1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left" vertical="top" wrapText="1"/>
    </xf>
    <xf numFmtId="0" fontId="24" fillId="41" borderId="12" xfId="0" applyFont="1" applyFill="1" applyBorder="1" applyAlignment="1">
      <alignment horizontal="center" vertical="center" wrapText="1"/>
    </xf>
    <xf numFmtId="164" fontId="24" fillId="49" borderId="14" xfId="0" applyNumberFormat="1" applyFont="1" applyFill="1" applyBorder="1" applyAlignment="1">
      <alignment horizontal="center" vertical="center" wrapText="1"/>
    </xf>
    <xf numFmtId="164" fontId="24" fillId="43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42" fillId="1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23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164" fontId="24" fillId="49" borderId="13" xfId="0" applyNumberFormat="1" applyFont="1" applyFill="1" applyBorder="1" applyAlignment="1">
      <alignment horizontal="center" vertical="center" wrapText="1"/>
    </xf>
    <xf numFmtId="164" fontId="24" fillId="49" borderId="14" xfId="0" applyNumberFormat="1" applyFont="1" applyFill="1" applyBorder="1" applyAlignment="1">
      <alignment horizontal="center" vertical="center" wrapText="1"/>
    </xf>
    <xf numFmtId="164" fontId="24" fillId="49" borderId="21" xfId="0" applyNumberFormat="1" applyFont="1" applyFill="1" applyBorder="1" applyAlignment="1">
      <alignment horizontal="center" vertical="center" wrapText="1"/>
    </xf>
    <xf numFmtId="9" fontId="24" fillId="10" borderId="1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49" borderId="13" xfId="0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66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9900FF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66FF00"/>
      <rgbColor rgb="00FF9900"/>
      <rgbColor rgb="00FF3333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39"/>
  <sheetViews>
    <sheetView tabSelected="1" zoomScale="80" zoomScaleNormal="80" zoomScalePageLayoutView="0" workbookViewId="0" topLeftCell="A284">
      <selection activeCell="D297" sqref="D297"/>
    </sheetView>
  </sheetViews>
  <sheetFormatPr defaultColWidth="9.140625" defaultRowHeight="12.75" customHeight="1"/>
  <cols>
    <col min="1" max="1" width="6.8515625" style="1" customWidth="1"/>
    <col min="2" max="2" width="9.140625" style="20" customWidth="1"/>
    <col min="3" max="3" width="57.00390625" style="9" customWidth="1"/>
    <col min="4" max="4" width="37.8515625" style="9" customWidth="1"/>
    <col min="5" max="5" width="38.140625" style="9" customWidth="1"/>
    <col min="6" max="6" width="13.57421875" style="10" customWidth="1"/>
    <col min="7" max="7" width="11.8515625" style="10" customWidth="1"/>
    <col min="8" max="8" width="16.57421875" style="10" customWidth="1"/>
    <col min="9" max="9" width="21.57421875" style="11" customWidth="1"/>
    <col min="10" max="10" width="10.57421875" style="10" customWidth="1"/>
    <col min="11" max="11" width="16.140625" style="10" customWidth="1"/>
    <col min="12" max="12" width="13.8515625" style="10" customWidth="1"/>
    <col min="13" max="13" width="32.8515625" style="109" customWidth="1"/>
    <col min="14" max="14" width="12.00390625" style="2" customWidth="1"/>
    <col min="15" max="15" width="11.140625" style="2" customWidth="1"/>
    <col min="16" max="55" width="9.140625" style="180" customWidth="1"/>
    <col min="56" max="101" width="9.140625" style="2" customWidth="1"/>
    <col min="102" max="114" width="9.140625" style="1" customWidth="1"/>
    <col min="115" max="16384" width="9.140625" style="3" customWidth="1"/>
  </cols>
  <sheetData>
    <row r="1" spans="2:13" ht="12.75" customHeight="1">
      <c r="B1" s="8"/>
      <c r="M1" s="8"/>
    </row>
    <row r="2" spans="2:13" ht="12.75" customHeight="1">
      <c r="B2" s="8"/>
      <c r="M2" s="8"/>
    </row>
    <row r="3" spans="2:13" ht="12.75" customHeight="1">
      <c r="B3" s="8"/>
      <c r="M3" s="8"/>
    </row>
    <row r="4" spans="2:13" ht="12.75" customHeight="1" thickBot="1">
      <c r="B4" s="8"/>
      <c r="M4" s="8"/>
    </row>
    <row r="5" spans="2:13" ht="27" customHeight="1" thickBot="1">
      <c r="B5" s="264" t="s">
        <v>119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2:13" ht="11.25" customHeight="1" thickBot="1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ht="13.5" customHeight="1" thickBot="1">
      <c r="B7" s="8"/>
    </row>
    <row r="8" spans="2:13" ht="12.75" customHeight="1" thickBot="1">
      <c r="B8" s="265" t="s">
        <v>0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</row>
    <row r="9" spans="2:13" ht="37.5" customHeight="1" thickBot="1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2:13" ht="42" customHeight="1" thickBot="1">
      <c r="B10" s="267" t="s">
        <v>1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9"/>
    </row>
    <row r="11" spans="2:13" ht="12.75" customHeight="1">
      <c r="B11" s="8"/>
      <c r="M11" s="8"/>
    </row>
    <row r="12" spans="2:55" s="4" customFormat="1" ht="27.75" customHeight="1">
      <c r="B12" s="12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</row>
    <row r="13" spans="2:13" ht="30" customHeight="1">
      <c r="B13" s="140"/>
      <c r="C13" s="215"/>
      <c r="D13" s="215"/>
      <c r="E13" s="215"/>
      <c r="F13" s="115"/>
      <c r="G13" s="115"/>
      <c r="H13" s="116"/>
      <c r="I13" s="185"/>
      <c r="J13" s="185"/>
      <c r="K13" s="185"/>
      <c r="L13" s="185"/>
      <c r="M13" s="185"/>
    </row>
    <row r="14" spans="2:13" ht="30" customHeight="1">
      <c r="B14" s="109"/>
      <c r="C14" s="143" t="s">
        <v>88</v>
      </c>
      <c r="D14" s="100" t="s">
        <v>2</v>
      </c>
      <c r="E14" s="100" t="s">
        <v>3</v>
      </c>
      <c r="F14" s="100" t="s">
        <v>4</v>
      </c>
      <c r="G14" s="109" t="s">
        <v>5</v>
      </c>
      <c r="H14" s="100" t="s">
        <v>6</v>
      </c>
      <c r="I14" s="100" t="s">
        <v>7</v>
      </c>
      <c r="J14" s="100" t="s">
        <v>8</v>
      </c>
      <c r="K14" s="100" t="s">
        <v>9</v>
      </c>
      <c r="L14" s="100" t="s">
        <v>10</v>
      </c>
      <c r="M14" s="100" t="s">
        <v>11</v>
      </c>
    </row>
    <row r="15" spans="2:13" ht="75" customHeight="1">
      <c r="B15" s="109"/>
      <c r="C15" s="100" t="s">
        <v>12</v>
      </c>
      <c r="D15" s="205" t="s">
        <v>13</v>
      </c>
      <c r="E15" s="100" t="s">
        <v>14</v>
      </c>
      <c r="F15" s="100" t="s">
        <v>15</v>
      </c>
      <c r="G15" s="216" t="s">
        <v>16</v>
      </c>
      <c r="H15" s="100" t="s">
        <v>17</v>
      </c>
      <c r="I15" s="100" t="s">
        <v>18</v>
      </c>
      <c r="J15" s="100" t="s">
        <v>19</v>
      </c>
      <c r="K15" s="100" t="s">
        <v>20</v>
      </c>
      <c r="L15" s="100" t="s">
        <v>21</v>
      </c>
      <c r="M15" s="100" t="s">
        <v>22</v>
      </c>
    </row>
    <row r="16" spans="2:15" ht="160.5" customHeight="1">
      <c r="B16" s="100" t="s">
        <v>23</v>
      </c>
      <c r="C16" s="217" t="s">
        <v>55</v>
      </c>
      <c r="D16" s="217"/>
      <c r="E16" s="217"/>
      <c r="F16" s="109" t="s">
        <v>24</v>
      </c>
      <c r="G16" s="109">
        <v>55</v>
      </c>
      <c r="H16" s="111"/>
      <c r="I16" s="111">
        <f>ROUND(G16*H16,2)</f>
        <v>0</v>
      </c>
      <c r="J16" s="218"/>
      <c r="K16" s="111">
        <f>ROUND(I16*J16,2)</f>
        <v>0</v>
      </c>
      <c r="L16" s="111">
        <f>ROUND(M16/G16,2)</f>
        <v>0</v>
      </c>
      <c r="M16" s="111">
        <f>ROUND(SUM(I16,K16),2)</f>
        <v>0</v>
      </c>
      <c r="O16" s="2" t="s">
        <v>33</v>
      </c>
    </row>
    <row r="17" spans="2:13" ht="25.5" customHeight="1">
      <c r="B17" s="109"/>
      <c r="C17" s="137"/>
      <c r="D17" s="137"/>
      <c r="E17" s="137"/>
      <c r="F17" s="112"/>
      <c r="G17" s="112"/>
      <c r="H17" s="139" t="s">
        <v>29</v>
      </c>
      <c r="I17" s="111">
        <f>SUM(I16)</f>
        <v>0</v>
      </c>
      <c r="J17" s="111"/>
      <c r="K17" s="111"/>
      <c r="L17" s="111"/>
      <c r="M17" s="111"/>
    </row>
    <row r="18" spans="2:13" ht="25.5" customHeight="1">
      <c r="B18" s="109"/>
      <c r="C18" s="137"/>
      <c r="D18" s="137"/>
      <c r="E18" s="137"/>
      <c r="F18" s="112"/>
      <c r="G18" s="112"/>
      <c r="H18" s="164"/>
      <c r="I18" s="111"/>
      <c r="J18" s="139" t="s">
        <v>30</v>
      </c>
      <c r="K18" s="111">
        <f>SUM(K16:K17)</f>
        <v>0</v>
      </c>
      <c r="L18" s="111"/>
      <c r="M18" s="111"/>
    </row>
    <row r="19" spans="2:13" ht="30" customHeight="1">
      <c r="B19" s="109"/>
      <c r="C19" s="137"/>
      <c r="D19" s="137"/>
      <c r="E19" s="137"/>
      <c r="F19" s="112"/>
      <c r="G19" s="112"/>
      <c r="H19" s="164"/>
      <c r="I19" s="111"/>
      <c r="J19" s="111"/>
      <c r="K19" s="111"/>
      <c r="L19" s="139" t="s">
        <v>31</v>
      </c>
      <c r="M19" s="111">
        <f>SUM(M16:M18)</f>
        <v>0</v>
      </c>
    </row>
    <row r="20" spans="2:13" ht="30" customHeight="1">
      <c r="B20" s="8"/>
      <c r="C20" s="125"/>
      <c r="D20" s="125"/>
      <c r="E20" s="125"/>
      <c r="F20" s="113"/>
      <c r="G20" s="113"/>
      <c r="H20" s="114"/>
      <c r="I20" s="138"/>
      <c r="J20" s="138"/>
      <c r="K20" s="138"/>
      <c r="L20" s="254"/>
      <c r="M20" s="111"/>
    </row>
    <row r="21" spans="1:114" s="5" customFormat="1" ht="30" customHeight="1">
      <c r="A21" s="3"/>
      <c r="B21" s="33"/>
      <c r="C21" s="34"/>
      <c r="D21" s="228"/>
      <c r="E21" s="228"/>
      <c r="F21" s="35"/>
      <c r="G21" s="35"/>
      <c r="H21" s="36"/>
      <c r="I21" s="37"/>
      <c r="J21" s="37"/>
      <c r="K21" s="37"/>
      <c r="L21" s="38"/>
      <c r="M21" s="185"/>
      <c r="N21" s="3"/>
      <c r="O21" s="3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 ht="30" customHeight="1">
      <c r="A22" s="3"/>
      <c r="B22" s="229"/>
      <c r="C22" s="230" t="s">
        <v>32</v>
      </c>
      <c r="D22" s="231" t="s">
        <v>2</v>
      </c>
      <c r="E22" s="231" t="s">
        <v>3</v>
      </c>
      <c r="F22" s="232" t="s">
        <v>4</v>
      </c>
      <c r="G22" s="229" t="s">
        <v>5</v>
      </c>
      <c r="H22" s="232" t="s">
        <v>6</v>
      </c>
      <c r="I22" s="232" t="s">
        <v>7</v>
      </c>
      <c r="J22" s="232" t="s">
        <v>8</v>
      </c>
      <c r="K22" s="232" t="s">
        <v>9</v>
      </c>
      <c r="L22" s="233" t="s">
        <v>10</v>
      </c>
      <c r="M22" s="224" t="s">
        <v>11</v>
      </c>
      <c r="N22" s="3"/>
      <c r="O22" s="3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ht="81" customHeight="1">
      <c r="A23" s="3"/>
      <c r="B23" s="229"/>
      <c r="C23" s="234" t="s">
        <v>12</v>
      </c>
      <c r="D23" s="258" t="s">
        <v>13</v>
      </c>
      <c r="E23" s="259" t="s">
        <v>14</v>
      </c>
      <c r="F23" s="234" t="s">
        <v>15</v>
      </c>
      <c r="G23" s="245" t="s">
        <v>16</v>
      </c>
      <c r="H23" s="235" t="s">
        <v>17</v>
      </c>
      <c r="I23" s="235" t="s">
        <v>18</v>
      </c>
      <c r="J23" s="235" t="s">
        <v>19</v>
      </c>
      <c r="K23" s="235" t="s">
        <v>20</v>
      </c>
      <c r="L23" s="236" t="s">
        <v>21</v>
      </c>
      <c r="M23" s="224" t="s">
        <v>22</v>
      </c>
      <c r="N23" s="3"/>
      <c r="O23" s="3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ht="259.5" customHeight="1">
      <c r="A24" s="3"/>
      <c r="B24" s="229" t="s">
        <v>23</v>
      </c>
      <c r="C24" s="246" t="s">
        <v>83</v>
      </c>
      <c r="D24" s="241"/>
      <c r="E24" s="241"/>
      <c r="F24" s="229" t="s">
        <v>28</v>
      </c>
      <c r="G24" s="229">
        <v>540</v>
      </c>
      <c r="H24" s="237"/>
      <c r="I24" s="237">
        <f>ROUND(G24*H24,2)</f>
        <v>0</v>
      </c>
      <c r="J24" s="238"/>
      <c r="K24" s="237">
        <f>ROUND(I24*J24,2)</f>
        <v>0</v>
      </c>
      <c r="L24" s="239">
        <f>ROUND(M24/G24,2)</f>
        <v>0</v>
      </c>
      <c r="M24" s="225">
        <f>ROUND(SUM(I24,K24),2)</f>
        <v>0</v>
      </c>
      <c r="N24" s="3"/>
      <c r="O24" s="3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 ht="25.5" customHeight="1">
      <c r="A25" s="3"/>
      <c r="B25" s="229"/>
      <c r="C25" s="240"/>
      <c r="D25" s="241"/>
      <c r="E25" s="241"/>
      <c r="F25" s="242"/>
      <c r="G25" s="242"/>
      <c r="H25" s="97" t="s">
        <v>29</v>
      </c>
      <c r="I25" s="237">
        <f>SUM(I24)</f>
        <v>0</v>
      </c>
      <c r="J25" s="237"/>
      <c r="K25" s="237"/>
      <c r="L25" s="239"/>
      <c r="M25" s="225"/>
      <c r="N25" s="3"/>
      <c r="O25" s="3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 ht="25.5" customHeight="1">
      <c r="A26" s="3"/>
      <c r="B26" s="229"/>
      <c r="C26" s="240"/>
      <c r="D26" s="241"/>
      <c r="E26" s="241"/>
      <c r="F26" s="242"/>
      <c r="G26" s="242"/>
      <c r="H26" s="243"/>
      <c r="I26" s="237"/>
      <c r="J26" s="97" t="s">
        <v>30</v>
      </c>
      <c r="K26" s="237">
        <f>SUM(K24:K25)</f>
        <v>0</v>
      </c>
      <c r="L26" s="239"/>
      <c r="M26" s="225"/>
      <c r="N26" s="3"/>
      <c r="O26" s="3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ht="30" customHeight="1">
      <c r="A27" s="3"/>
      <c r="B27" s="229"/>
      <c r="C27" s="240"/>
      <c r="D27" s="241"/>
      <c r="E27" s="241"/>
      <c r="F27" s="242"/>
      <c r="G27" s="242"/>
      <c r="H27" s="243"/>
      <c r="I27" s="237"/>
      <c r="J27" s="237"/>
      <c r="K27" s="237"/>
      <c r="L27" s="99" t="s">
        <v>31</v>
      </c>
      <c r="M27" s="225">
        <f>SUM(M24:M26)</f>
        <v>0</v>
      </c>
      <c r="N27" s="3"/>
      <c r="O27" s="3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30" customHeight="1">
      <c r="A28" s="3"/>
      <c r="B28" s="229"/>
      <c r="C28" s="240"/>
      <c r="D28" s="241"/>
      <c r="E28" s="241"/>
      <c r="F28" s="242"/>
      <c r="G28" s="242"/>
      <c r="H28" s="243"/>
      <c r="I28" s="237"/>
      <c r="J28" s="237"/>
      <c r="K28" s="237"/>
      <c r="L28" s="239"/>
      <c r="M28" s="225"/>
      <c r="N28" s="3"/>
      <c r="O28" s="3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s="5" customFormat="1" ht="30" customHeight="1">
      <c r="A29" s="1"/>
      <c r="B29" s="33"/>
      <c r="C29" s="34"/>
      <c r="D29" s="193"/>
      <c r="E29" s="193"/>
      <c r="F29" s="35"/>
      <c r="G29" s="35"/>
      <c r="H29" s="36"/>
      <c r="I29" s="37"/>
      <c r="J29" s="37"/>
      <c r="K29" s="37"/>
      <c r="L29" s="38"/>
      <c r="M29" s="185"/>
      <c r="N29" s="2"/>
      <c r="O29" s="2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3:13" ht="30" customHeight="1">
      <c r="C30" s="39" t="s">
        <v>89</v>
      </c>
      <c r="D30" s="40" t="s">
        <v>2</v>
      </c>
      <c r="E30" s="40" t="s">
        <v>3</v>
      </c>
      <c r="F30" s="40" t="s">
        <v>4</v>
      </c>
      <c r="G30" s="20" t="s">
        <v>5</v>
      </c>
      <c r="H30" s="40" t="s">
        <v>6</v>
      </c>
      <c r="I30" s="40" t="s">
        <v>7</v>
      </c>
      <c r="J30" s="40" t="s">
        <v>8</v>
      </c>
      <c r="K30" s="40" t="s">
        <v>9</v>
      </c>
      <c r="L30" s="41" t="s">
        <v>10</v>
      </c>
      <c r="M30" s="100" t="s">
        <v>11</v>
      </c>
    </row>
    <row r="31" spans="3:13" ht="81" customHeight="1">
      <c r="C31" s="13" t="s">
        <v>12</v>
      </c>
      <c r="D31" s="192" t="s">
        <v>13</v>
      </c>
      <c r="E31" s="13" t="s">
        <v>14</v>
      </c>
      <c r="F31" s="13" t="s">
        <v>15</v>
      </c>
      <c r="G31" s="62" t="s">
        <v>16</v>
      </c>
      <c r="H31" s="15" t="s">
        <v>17</v>
      </c>
      <c r="I31" s="15" t="s">
        <v>18</v>
      </c>
      <c r="J31" s="15" t="s">
        <v>19</v>
      </c>
      <c r="K31" s="15" t="s">
        <v>20</v>
      </c>
      <c r="L31" s="16" t="s">
        <v>21</v>
      </c>
      <c r="M31" s="100" t="s">
        <v>22</v>
      </c>
    </row>
    <row r="32" spans="2:13" ht="33.75" customHeight="1">
      <c r="B32" s="20" t="s">
        <v>23</v>
      </c>
      <c r="C32" s="42" t="s">
        <v>56</v>
      </c>
      <c r="D32" s="43"/>
      <c r="E32" s="43"/>
      <c r="F32" s="20" t="s">
        <v>28</v>
      </c>
      <c r="G32" s="20">
        <v>16</v>
      </c>
      <c r="H32" s="21"/>
      <c r="I32" s="21">
        <f>ROUND(G32*H32,2)</f>
        <v>0</v>
      </c>
      <c r="J32" s="46"/>
      <c r="K32" s="21">
        <f>ROUND(I32*J32,2)</f>
        <v>0</v>
      </c>
      <c r="L32" s="22">
        <f>ROUND(M32/G32,2)</f>
        <v>0</v>
      </c>
      <c r="M32" s="111">
        <f>ROUND(SUM(I32,K32),2)</f>
        <v>0</v>
      </c>
    </row>
    <row r="33" spans="2:13" ht="48" customHeight="1">
      <c r="B33" s="20" t="s">
        <v>25</v>
      </c>
      <c r="C33" s="42" t="s">
        <v>57</v>
      </c>
      <c r="D33" s="43"/>
      <c r="E33" s="43"/>
      <c r="F33" s="20" t="s">
        <v>28</v>
      </c>
      <c r="G33" s="20">
        <v>7</v>
      </c>
      <c r="H33" s="21"/>
      <c r="I33" s="21">
        <f>ROUND(G33*H33,2)</f>
        <v>0</v>
      </c>
      <c r="J33" s="46"/>
      <c r="K33" s="21">
        <f>ROUND(I33*J33,2)</f>
        <v>0</v>
      </c>
      <c r="L33" s="22">
        <f>ROUND(M33/G33,2)</f>
        <v>0</v>
      </c>
      <c r="M33" s="111">
        <f>ROUND(SUM(I33,K33),2)</f>
        <v>0</v>
      </c>
    </row>
    <row r="34" spans="2:13" ht="90" customHeight="1">
      <c r="B34" s="20" t="s">
        <v>26</v>
      </c>
      <c r="C34" s="42" t="s">
        <v>58</v>
      </c>
      <c r="D34" s="43"/>
      <c r="E34" s="43"/>
      <c r="F34" s="20" t="s">
        <v>28</v>
      </c>
      <c r="G34" s="20">
        <v>10</v>
      </c>
      <c r="H34" s="21"/>
      <c r="I34" s="21">
        <f>ROUND(G34*H34,2)</f>
        <v>0</v>
      </c>
      <c r="J34" s="46"/>
      <c r="K34" s="21">
        <f>ROUND(I34*J34,2)</f>
        <v>0</v>
      </c>
      <c r="L34" s="22">
        <f>ROUND(M34/G34,2)</f>
        <v>0</v>
      </c>
      <c r="M34" s="111">
        <f>ROUND(SUM(I34,K34),2)</f>
        <v>0</v>
      </c>
    </row>
    <row r="35" spans="2:13" ht="54.75" customHeight="1">
      <c r="B35" s="20" t="s">
        <v>27</v>
      </c>
      <c r="C35" s="42" t="s">
        <v>59</v>
      </c>
      <c r="D35" s="43"/>
      <c r="E35" s="43"/>
      <c r="F35" s="20" t="s">
        <v>28</v>
      </c>
      <c r="G35" s="20">
        <v>2</v>
      </c>
      <c r="H35" s="21"/>
      <c r="I35" s="21">
        <f>ROUND(G35*H35,2)</f>
        <v>0</v>
      </c>
      <c r="J35" s="46"/>
      <c r="K35" s="21">
        <f>ROUND(I35*J35,2)</f>
        <v>0</v>
      </c>
      <c r="L35" s="22">
        <f>ROUND(M35/G35,2)</f>
        <v>0</v>
      </c>
      <c r="M35" s="111">
        <f>ROUND(SUM(I35,K35),2)</f>
        <v>0</v>
      </c>
    </row>
    <row r="36" spans="3:13" ht="33.75" customHeight="1">
      <c r="C36" s="24" t="s">
        <v>34</v>
      </c>
      <c r="D36" s="194"/>
      <c r="E36" s="194"/>
      <c r="F36" s="66"/>
      <c r="G36" s="20"/>
      <c r="H36" s="66"/>
      <c r="I36" s="21"/>
      <c r="J36" s="20"/>
      <c r="K36" s="21"/>
      <c r="L36" s="22"/>
      <c r="M36" s="111"/>
    </row>
    <row r="37" spans="3:13" ht="25.5" customHeight="1">
      <c r="C37" s="17"/>
      <c r="D37" s="18"/>
      <c r="E37" s="18"/>
      <c r="F37" s="25"/>
      <c r="G37" s="25"/>
      <c r="H37" s="97" t="s">
        <v>29</v>
      </c>
      <c r="I37" s="21">
        <f>SUM(I32:I36)</f>
        <v>0</v>
      </c>
      <c r="J37" s="21"/>
      <c r="K37" s="21"/>
      <c r="L37" s="22"/>
      <c r="M37" s="111"/>
    </row>
    <row r="38" spans="3:13" ht="25.5" customHeight="1">
      <c r="C38" s="17"/>
      <c r="D38" s="18"/>
      <c r="E38" s="18"/>
      <c r="F38" s="25"/>
      <c r="G38" s="25"/>
      <c r="H38" s="26"/>
      <c r="I38" s="21"/>
      <c r="J38" s="97" t="s">
        <v>30</v>
      </c>
      <c r="K38" s="21">
        <f>SUM(K32:K37)</f>
        <v>0</v>
      </c>
      <c r="L38" s="22"/>
      <c r="M38" s="111"/>
    </row>
    <row r="39" spans="3:13" ht="30" customHeight="1">
      <c r="C39" s="17"/>
      <c r="D39" s="18"/>
      <c r="E39" s="18"/>
      <c r="F39" s="25"/>
      <c r="G39" s="25"/>
      <c r="H39" s="26"/>
      <c r="I39" s="21"/>
      <c r="J39" s="21"/>
      <c r="K39" s="21"/>
      <c r="L39" s="99" t="s">
        <v>31</v>
      </c>
      <c r="M39" s="111">
        <f>SUM(M32:M38)</f>
        <v>0</v>
      </c>
    </row>
    <row r="40" spans="3:13" ht="30" customHeight="1">
      <c r="C40" s="17"/>
      <c r="D40" s="18"/>
      <c r="E40" s="18"/>
      <c r="F40" s="25"/>
      <c r="G40" s="25"/>
      <c r="H40" s="26"/>
      <c r="I40" s="21"/>
      <c r="J40" s="21"/>
      <c r="K40" s="21"/>
      <c r="L40" s="22"/>
      <c r="M40" s="111"/>
    </row>
    <row r="41" spans="1:114" s="5" customFormat="1" ht="30" customHeight="1">
      <c r="A41" s="1"/>
      <c r="B41" s="33"/>
      <c r="C41" s="34"/>
      <c r="D41" s="193"/>
      <c r="E41" s="193"/>
      <c r="F41" s="35"/>
      <c r="G41" s="35"/>
      <c r="H41" s="36"/>
      <c r="I41" s="37"/>
      <c r="J41" s="37"/>
      <c r="K41" s="37"/>
      <c r="L41" s="38"/>
      <c r="M41" s="185"/>
      <c r="N41" s="2"/>
      <c r="O41" s="2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3:13" ht="30" customHeight="1">
      <c r="C42" s="39" t="s">
        <v>90</v>
      </c>
      <c r="D42" s="40" t="s">
        <v>2</v>
      </c>
      <c r="E42" s="40" t="s">
        <v>3</v>
      </c>
      <c r="F42" s="40" t="s">
        <v>4</v>
      </c>
      <c r="G42" s="20" t="s">
        <v>5</v>
      </c>
      <c r="H42" s="40" t="s">
        <v>6</v>
      </c>
      <c r="I42" s="40" t="s">
        <v>7</v>
      </c>
      <c r="J42" s="40" t="s">
        <v>8</v>
      </c>
      <c r="K42" s="40" t="s">
        <v>9</v>
      </c>
      <c r="L42" s="41" t="s">
        <v>10</v>
      </c>
      <c r="M42" s="100" t="s">
        <v>11</v>
      </c>
    </row>
    <row r="43" spans="3:13" ht="81" customHeight="1">
      <c r="C43" s="13" t="s">
        <v>12</v>
      </c>
      <c r="D43" s="192" t="s">
        <v>13</v>
      </c>
      <c r="E43" s="13" t="s">
        <v>14</v>
      </c>
      <c r="F43" s="13" t="s">
        <v>15</v>
      </c>
      <c r="G43" s="62" t="s">
        <v>16</v>
      </c>
      <c r="H43" s="15" t="s">
        <v>17</v>
      </c>
      <c r="I43" s="15" t="s">
        <v>18</v>
      </c>
      <c r="J43" s="15" t="s">
        <v>19</v>
      </c>
      <c r="K43" s="15" t="s">
        <v>20</v>
      </c>
      <c r="L43" s="16" t="s">
        <v>21</v>
      </c>
      <c r="M43" s="100" t="s">
        <v>22</v>
      </c>
    </row>
    <row r="44" spans="2:13" ht="183" customHeight="1">
      <c r="B44" s="20" t="s">
        <v>23</v>
      </c>
      <c r="C44" s="119" t="s">
        <v>120</v>
      </c>
      <c r="D44" s="43"/>
      <c r="E44" s="43"/>
      <c r="F44" s="20" t="s">
        <v>28</v>
      </c>
      <c r="G44" s="20">
        <v>220</v>
      </c>
      <c r="H44" s="21"/>
      <c r="I44" s="21">
        <f>ROUND(G44*H44,2)</f>
        <v>0</v>
      </c>
      <c r="J44" s="46"/>
      <c r="K44" s="21">
        <f>ROUND(I44*J44,2)</f>
        <v>0</v>
      </c>
      <c r="L44" s="22">
        <f>ROUND(M44/G44,2)</f>
        <v>0</v>
      </c>
      <c r="M44" s="111">
        <f>ROUND(SUM(I44,K44),2)</f>
        <v>0</v>
      </c>
    </row>
    <row r="45" spans="3:13" ht="25.5" customHeight="1">
      <c r="C45" s="17"/>
      <c r="D45" s="18"/>
      <c r="E45" s="18"/>
      <c r="F45" s="25"/>
      <c r="G45" s="25"/>
      <c r="H45" s="97" t="s">
        <v>29</v>
      </c>
      <c r="I45" s="21">
        <f>SUM(I44)</f>
        <v>0</v>
      </c>
      <c r="J45" s="21"/>
      <c r="K45" s="21"/>
      <c r="L45" s="22"/>
      <c r="M45" s="111"/>
    </row>
    <row r="46" spans="3:13" ht="25.5" customHeight="1">
      <c r="C46" s="17"/>
      <c r="D46" s="18"/>
      <c r="E46" s="18"/>
      <c r="F46" s="25"/>
      <c r="G46" s="25"/>
      <c r="H46" s="26"/>
      <c r="I46" s="21"/>
      <c r="J46" s="97" t="s">
        <v>30</v>
      </c>
      <c r="K46" s="21">
        <f>SUM(K44:K45)</f>
        <v>0</v>
      </c>
      <c r="L46" s="22"/>
      <c r="M46" s="111"/>
    </row>
    <row r="47" spans="3:13" ht="30" customHeight="1">
      <c r="C47" s="17"/>
      <c r="D47" s="18"/>
      <c r="E47" s="18"/>
      <c r="F47" s="25"/>
      <c r="G47" s="25"/>
      <c r="H47" s="26"/>
      <c r="I47" s="21"/>
      <c r="J47" s="21"/>
      <c r="K47" s="21"/>
      <c r="L47" s="99" t="s">
        <v>31</v>
      </c>
      <c r="M47" s="111">
        <f>SUM(M44:M46)</f>
        <v>0</v>
      </c>
    </row>
    <row r="48" spans="3:13" ht="30" customHeight="1">
      <c r="C48" s="17"/>
      <c r="D48" s="18"/>
      <c r="E48" s="18"/>
      <c r="F48" s="25"/>
      <c r="G48" s="25"/>
      <c r="H48" s="26"/>
      <c r="I48" s="21"/>
      <c r="J48" s="21"/>
      <c r="K48" s="21"/>
      <c r="L48" s="244"/>
      <c r="M48" s="111"/>
    </row>
    <row r="49" spans="1:114" s="5" customFormat="1" ht="30" customHeight="1">
      <c r="A49" s="1"/>
      <c r="B49" s="33"/>
      <c r="C49" s="34"/>
      <c r="D49" s="193"/>
      <c r="E49" s="193"/>
      <c r="F49" s="35"/>
      <c r="G49" s="35"/>
      <c r="H49" s="36"/>
      <c r="I49" s="37"/>
      <c r="J49" s="37"/>
      <c r="K49" s="37"/>
      <c r="L49" s="38"/>
      <c r="M49" s="185"/>
      <c r="N49" s="2"/>
      <c r="O49" s="2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3:13" ht="30" customHeight="1">
      <c r="C50" s="39" t="s">
        <v>91</v>
      </c>
      <c r="D50" s="40" t="s">
        <v>2</v>
      </c>
      <c r="E50" s="40" t="s">
        <v>3</v>
      </c>
      <c r="F50" s="40" t="s">
        <v>4</v>
      </c>
      <c r="G50" s="20" t="s">
        <v>5</v>
      </c>
      <c r="H50" s="40" t="s">
        <v>6</v>
      </c>
      <c r="I50" s="40" t="s">
        <v>7</v>
      </c>
      <c r="J50" s="40" t="s">
        <v>8</v>
      </c>
      <c r="K50" s="40" t="s">
        <v>9</v>
      </c>
      <c r="L50" s="41" t="s">
        <v>10</v>
      </c>
      <c r="M50" s="100" t="s">
        <v>11</v>
      </c>
    </row>
    <row r="51" spans="3:13" ht="72.75" customHeight="1">
      <c r="C51" s="13" t="s">
        <v>12</v>
      </c>
      <c r="D51" s="192" t="s">
        <v>13</v>
      </c>
      <c r="E51" s="13" t="s">
        <v>14</v>
      </c>
      <c r="F51" s="13" t="s">
        <v>15</v>
      </c>
      <c r="G51" s="62" t="s">
        <v>16</v>
      </c>
      <c r="H51" s="15" t="s">
        <v>17</v>
      </c>
      <c r="I51" s="15" t="s">
        <v>18</v>
      </c>
      <c r="J51" s="15" t="s">
        <v>19</v>
      </c>
      <c r="K51" s="15" t="s">
        <v>20</v>
      </c>
      <c r="L51" s="16" t="s">
        <v>21</v>
      </c>
      <c r="M51" s="100" t="s">
        <v>22</v>
      </c>
    </row>
    <row r="52" spans="2:13" ht="48" customHeight="1">
      <c r="B52" s="20" t="s">
        <v>23</v>
      </c>
      <c r="C52" s="61" t="s">
        <v>36</v>
      </c>
      <c r="D52" s="43"/>
      <c r="E52" s="43"/>
      <c r="F52" s="20" t="s">
        <v>28</v>
      </c>
      <c r="G52" s="20">
        <v>180</v>
      </c>
      <c r="H52" s="21"/>
      <c r="I52" s="21">
        <f>ROUND(G52*H52,2)</f>
        <v>0</v>
      </c>
      <c r="J52" s="20"/>
      <c r="K52" s="21">
        <f>ROUND(I52*J52,2)</f>
        <v>0</v>
      </c>
      <c r="L52" s="22">
        <f>ROUND(M52/G52,2)</f>
        <v>0</v>
      </c>
      <c r="M52" s="111">
        <f>ROUND(SUM(I52,K52),2)</f>
        <v>0</v>
      </c>
    </row>
    <row r="53" spans="3:13" ht="41.25" customHeight="1">
      <c r="C53" s="74" t="s">
        <v>37</v>
      </c>
      <c r="D53" s="25"/>
      <c r="E53" s="25"/>
      <c r="F53" s="20"/>
      <c r="G53" s="20"/>
      <c r="H53" s="20"/>
      <c r="I53" s="21"/>
      <c r="J53" s="20"/>
      <c r="K53" s="21"/>
      <c r="L53" s="22"/>
      <c r="M53" s="111"/>
    </row>
    <row r="54" spans="3:13" ht="25.5" customHeight="1">
      <c r="C54" s="17"/>
      <c r="D54" s="18"/>
      <c r="E54" s="18"/>
      <c r="F54" s="25"/>
      <c r="G54" s="25"/>
      <c r="H54" s="97" t="s">
        <v>29</v>
      </c>
      <c r="I54" s="21">
        <f>SUM(I52:I53)</f>
        <v>0</v>
      </c>
      <c r="J54" s="21"/>
      <c r="K54" s="21"/>
      <c r="L54" s="22"/>
      <c r="M54" s="111"/>
    </row>
    <row r="55" spans="3:13" ht="25.5" customHeight="1">
      <c r="C55" s="17"/>
      <c r="D55" s="18"/>
      <c r="E55" s="18"/>
      <c r="F55" s="25"/>
      <c r="G55" s="25"/>
      <c r="H55" s="26"/>
      <c r="I55" s="21"/>
      <c r="J55" s="97" t="s">
        <v>30</v>
      </c>
      <c r="K55" s="21">
        <f>SUM(K52:K54)</f>
        <v>0</v>
      </c>
      <c r="L55" s="22"/>
      <c r="M55" s="111"/>
    </row>
    <row r="56" spans="3:13" ht="30" customHeight="1">
      <c r="C56" s="17"/>
      <c r="D56" s="18"/>
      <c r="E56" s="18"/>
      <c r="F56" s="25"/>
      <c r="G56" s="25"/>
      <c r="H56" s="26"/>
      <c r="I56" s="21"/>
      <c r="J56" s="21"/>
      <c r="K56" s="21"/>
      <c r="L56" s="99" t="s">
        <v>31</v>
      </c>
      <c r="M56" s="111">
        <f>SUM(M52:M55)</f>
        <v>0</v>
      </c>
    </row>
    <row r="57" spans="3:13" ht="39.75" customHeight="1">
      <c r="C57" s="17"/>
      <c r="D57" s="18"/>
      <c r="E57" s="18"/>
      <c r="F57" s="25"/>
      <c r="G57" s="25"/>
      <c r="H57" s="26"/>
      <c r="I57" s="21"/>
      <c r="J57" s="21"/>
      <c r="K57" s="21"/>
      <c r="L57" s="22"/>
      <c r="M57" s="111"/>
    </row>
    <row r="58" spans="1:114" s="5" customFormat="1" ht="30" customHeight="1">
      <c r="A58" s="1"/>
      <c r="B58" s="33"/>
      <c r="C58" s="34"/>
      <c r="D58" s="193"/>
      <c r="E58" s="193"/>
      <c r="F58" s="35"/>
      <c r="G58" s="35"/>
      <c r="H58" s="36"/>
      <c r="I58" s="37"/>
      <c r="J58" s="37"/>
      <c r="K58" s="37"/>
      <c r="L58" s="38"/>
      <c r="M58" s="185"/>
      <c r="N58" s="2"/>
      <c r="O58" s="2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3:13" ht="30" customHeight="1">
      <c r="C59" s="39" t="s">
        <v>92</v>
      </c>
      <c r="D59" s="40" t="s">
        <v>2</v>
      </c>
      <c r="E59" s="40" t="s">
        <v>3</v>
      </c>
      <c r="F59" s="40" t="s">
        <v>4</v>
      </c>
      <c r="G59" s="20" t="s">
        <v>5</v>
      </c>
      <c r="H59" s="40" t="s">
        <v>6</v>
      </c>
      <c r="I59" s="40" t="s">
        <v>7</v>
      </c>
      <c r="J59" s="40" t="s">
        <v>8</v>
      </c>
      <c r="K59" s="40" t="s">
        <v>9</v>
      </c>
      <c r="L59" s="41" t="s">
        <v>10</v>
      </c>
      <c r="M59" s="100" t="s">
        <v>11</v>
      </c>
    </row>
    <row r="60" spans="3:13" ht="55.5" customHeight="1">
      <c r="C60" s="13" t="s">
        <v>12</v>
      </c>
      <c r="D60" s="192" t="s">
        <v>13</v>
      </c>
      <c r="E60" s="13" t="s">
        <v>14</v>
      </c>
      <c r="F60" s="13" t="s">
        <v>15</v>
      </c>
      <c r="G60" s="62" t="s">
        <v>16</v>
      </c>
      <c r="H60" s="15" t="s">
        <v>17</v>
      </c>
      <c r="I60" s="15" t="s">
        <v>18</v>
      </c>
      <c r="J60" s="15" t="s">
        <v>19</v>
      </c>
      <c r="K60" s="15" t="s">
        <v>20</v>
      </c>
      <c r="L60" s="16" t="s">
        <v>21</v>
      </c>
      <c r="M60" s="100" t="s">
        <v>22</v>
      </c>
    </row>
    <row r="61" spans="2:13" ht="23.25" customHeight="1">
      <c r="B61" s="20" t="s">
        <v>23</v>
      </c>
      <c r="C61" s="45" t="s">
        <v>75</v>
      </c>
      <c r="D61" s="60"/>
      <c r="E61" s="60"/>
      <c r="F61" s="20" t="s">
        <v>28</v>
      </c>
      <c r="G61" s="20">
        <v>25</v>
      </c>
      <c r="H61" s="21"/>
      <c r="I61" s="21">
        <f>ROUND(G61*H61,2)</f>
        <v>0</v>
      </c>
      <c r="J61" s="20"/>
      <c r="K61" s="21">
        <f>ROUND(I61*J61,2)</f>
        <v>0</v>
      </c>
      <c r="L61" s="22">
        <f>ROUND(M61/G61,2)</f>
        <v>0</v>
      </c>
      <c r="M61" s="111">
        <f>ROUND(SUM(I61,K61),2)</f>
        <v>0</v>
      </c>
    </row>
    <row r="62" spans="2:13" ht="60" customHeight="1">
      <c r="B62" s="20" t="s">
        <v>25</v>
      </c>
      <c r="C62" s="45" t="s">
        <v>84</v>
      </c>
      <c r="D62" s="60"/>
      <c r="E62" s="60"/>
      <c r="F62" s="20" t="s">
        <v>28</v>
      </c>
      <c r="G62" s="20">
        <v>20</v>
      </c>
      <c r="H62" s="21"/>
      <c r="I62" s="21">
        <f>ROUND(G62*H62,2)</f>
        <v>0</v>
      </c>
      <c r="J62" s="20"/>
      <c r="K62" s="21">
        <f>ROUND(I62*J62,2)</f>
        <v>0</v>
      </c>
      <c r="L62" s="22">
        <f>ROUND(M62/G62,2)</f>
        <v>0</v>
      </c>
      <c r="M62" s="111">
        <f>ROUND(SUM(I62,K62),2)</f>
        <v>0</v>
      </c>
    </row>
    <row r="63" spans="3:13" ht="25.5" customHeight="1">
      <c r="C63" s="17"/>
      <c r="D63" s="18"/>
      <c r="E63" s="18"/>
      <c r="F63" s="25"/>
      <c r="G63" s="25"/>
      <c r="H63" s="97" t="s">
        <v>29</v>
      </c>
      <c r="I63" s="21">
        <f>SUM(I61:I62)</f>
        <v>0</v>
      </c>
      <c r="J63" s="21"/>
      <c r="K63" s="21"/>
      <c r="L63" s="22"/>
      <c r="M63" s="111"/>
    </row>
    <row r="64" spans="3:13" ht="25.5" customHeight="1">
      <c r="C64" s="17"/>
      <c r="D64" s="18"/>
      <c r="E64" s="18"/>
      <c r="F64" s="25"/>
      <c r="G64" s="25"/>
      <c r="H64" s="26"/>
      <c r="I64" s="21"/>
      <c r="J64" s="97" t="s">
        <v>30</v>
      </c>
      <c r="K64" s="21">
        <f>SUM(K61:K63)</f>
        <v>0</v>
      </c>
      <c r="L64" s="22"/>
      <c r="M64" s="111"/>
    </row>
    <row r="65" spans="3:13" ht="30" customHeight="1">
      <c r="C65" s="17"/>
      <c r="D65" s="18"/>
      <c r="E65" s="18"/>
      <c r="F65" s="25"/>
      <c r="G65" s="25"/>
      <c r="H65" s="26"/>
      <c r="I65" s="21"/>
      <c r="J65" s="21"/>
      <c r="K65" s="21"/>
      <c r="L65" s="99" t="s">
        <v>31</v>
      </c>
      <c r="M65" s="111">
        <f>SUM(M61:M64)</f>
        <v>0</v>
      </c>
    </row>
    <row r="66" spans="3:13" ht="30" customHeight="1">
      <c r="C66" s="17"/>
      <c r="D66" s="18"/>
      <c r="E66" s="18"/>
      <c r="F66" s="25"/>
      <c r="G66" s="25"/>
      <c r="H66" s="26"/>
      <c r="I66" s="21"/>
      <c r="J66" s="21"/>
      <c r="K66" s="21"/>
      <c r="L66" s="22"/>
      <c r="M66" s="111"/>
    </row>
    <row r="67" spans="1:114" s="5" customFormat="1" ht="30" customHeight="1">
      <c r="A67" s="1"/>
      <c r="B67" s="33"/>
      <c r="C67" s="34"/>
      <c r="D67" s="193"/>
      <c r="E67" s="193"/>
      <c r="F67" s="35"/>
      <c r="G67" s="35"/>
      <c r="H67" s="36"/>
      <c r="I67" s="37"/>
      <c r="J67" s="37"/>
      <c r="K67" s="37"/>
      <c r="L67" s="38"/>
      <c r="M67" s="185"/>
      <c r="N67" s="2"/>
      <c r="O67" s="2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3:13" ht="30" customHeight="1">
      <c r="C68" s="39" t="s">
        <v>93</v>
      </c>
      <c r="D68" s="40" t="s">
        <v>2</v>
      </c>
      <c r="E68" s="40" t="s">
        <v>3</v>
      </c>
      <c r="F68" s="40" t="s">
        <v>4</v>
      </c>
      <c r="G68" s="20" t="s">
        <v>5</v>
      </c>
      <c r="H68" s="40" t="s">
        <v>6</v>
      </c>
      <c r="I68" s="40" t="s">
        <v>7</v>
      </c>
      <c r="J68" s="40" t="s">
        <v>8</v>
      </c>
      <c r="K68" s="40" t="s">
        <v>9</v>
      </c>
      <c r="L68" s="41" t="s">
        <v>10</v>
      </c>
      <c r="M68" s="100" t="s">
        <v>11</v>
      </c>
    </row>
    <row r="69" spans="3:13" ht="65.25" customHeight="1">
      <c r="C69" s="13" t="s">
        <v>12</v>
      </c>
      <c r="D69" s="192" t="s">
        <v>13</v>
      </c>
      <c r="E69" s="13" t="s">
        <v>14</v>
      </c>
      <c r="F69" s="13" t="s">
        <v>15</v>
      </c>
      <c r="G69" s="62" t="s">
        <v>16</v>
      </c>
      <c r="H69" s="15" t="s">
        <v>17</v>
      </c>
      <c r="I69" s="15" t="s">
        <v>18</v>
      </c>
      <c r="J69" s="15" t="s">
        <v>19</v>
      </c>
      <c r="K69" s="15" t="s">
        <v>20</v>
      </c>
      <c r="L69" s="16" t="s">
        <v>21</v>
      </c>
      <c r="M69" s="100" t="s">
        <v>22</v>
      </c>
    </row>
    <row r="70" spans="2:13" ht="245.25" customHeight="1">
      <c r="B70" s="20" t="s">
        <v>23</v>
      </c>
      <c r="C70" s="42" t="s">
        <v>85</v>
      </c>
      <c r="D70" s="43"/>
      <c r="E70" s="43"/>
      <c r="F70" s="20" t="s">
        <v>28</v>
      </c>
      <c r="G70" s="20">
        <v>275</v>
      </c>
      <c r="H70" s="21"/>
      <c r="I70" s="44">
        <f>ROUND(G70*H70,2)</f>
        <v>0</v>
      </c>
      <c r="J70" s="20"/>
      <c r="K70" s="21">
        <f>ROUND(I70*J70,2)</f>
        <v>0</v>
      </c>
      <c r="L70" s="22">
        <f>ROUND(M70/G70,2)</f>
        <v>0</v>
      </c>
      <c r="M70" s="111">
        <f>ROUND(SUM(I70,K70),2)</f>
        <v>0</v>
      </c>
    </row>
    <row r="71" spans="2:13" ht="231" customHeight="1">
      <c r="B71" s="20" t="s">
        <v>25</v>
      </c>
      <c r="C71" s="42" t="s">
        <v>60</v>
      </c>
      <c r="D71" s="43"/>
      <c r="E71" s="43"/>
      <c r="F71" s="20" t="s">
        <v>28</v>
      </c>
      <c r="G71" s="20">
        <v>344</v>
      </c>
      <c r="H71" s="21"/>
      <c r="I71" s="44">
        <f>ROUND(G71*H71,2)</f>
        <v>0</v>
      </c>
      <c r="J71" s="20"/>
      <c r="K71" s="21">
        <f>ROUND(I71*J71,2)</f>
        <v>0</v>
      </c>
      <c r="L71" s="22">
        <f>ROUND(M71/G71,2)</f>
        <v>0</v>
      </c>
      <c r="M71" s="111">
        <f>ROUND(SUM(I71,K71),2)</f>
        <v>0</v>
      </c>
    </row>
    <row r="72" spans="3:13" ht="25.5" customHeight="1">
      <c r="C72" s="17"/>
      <c r="D72" s="18"/>
      <c r="E72" s="18"/>
      <c r="F72" s="25"/>
      <c r="G72" s="30"/>
      <c r="H72" s="98" t="s">
        <v>29</v>
      </c>
      <c r="I72" s="21">
        <f>SUM(I70:I71)</f>
        <v>0</v>
      </c>
      <c r="J72" s="21"/>
      <c r="K72" s="21"/>
      <c r="L72" s="22"/>
      <c r="M72" s="111"/>
    </row>
    <row r="73" spans="3:13" ht="25.5" customHeight="1">
      <c r="C73" s="17"/>
      <c r="D73" s="18"/>
      <c r="E73" s="18"/>
      <c r="F73" s="25"/>
      <c r="G73" s="25"/>
      <c r="H73" s="26"/>
      <c r="I73" s="21"/>
      <c r="J73" s="97" t="s">
        <v>30</v>
      </c>
      <c r="K73" s="21">
        <f>SUM(K70:K72)</f>
        <v>0</v>
      </c>
      <c r="L73" s="22"/>
      <c r="M73" s="111"/>
    </row>
    <row r="74" spans="3:13" ht="30" customHeight="1">
      <c r="C74" s="17"/>
      <c r="D74" s="18"/>
      <c r="E74" s="18"/>
      <c r="F74" s="25"/>
      <c r="G74" s="25"/>
      <c r="H74" s="26"/>
      <c r="I74" s="21"/>
      <c r="J74" s="21"/>
      <c r="K74" s="21"/>
      <c r="L74" s="99" t="s">
        <v>31</v>
      </c>
      <c r="M74" s="111">
        <f>SUM(M70:M73)</f>
        <v>0</v>
      </c>
    </row>
    <row r="75" spans="3:13" ht="30" customHeight="1">
      <c r="C75" s="17"/>
      <c r="D75" s="18"/>
      <c r="E75" s="18"/>
      <c r="F75" s="25"/>
      <c r="G75" s="25"/>
      <c r="H75" s="26"/>
      <c r="I75" s="21"/>
      <c r="J75" s="21"/>
      <c r="K75" s="21"/>
      <c r="L75" s="22"/>
      <c r="M75" s="111"/>
    </row>
    <row r="76" spans="1:114" s="5" customFormat="1" ht="30" customHeight="1">
      <c r="A76" s="1"/>
      <c r="B76" s="33"/>
      <c r="C76" s="34"/>
      <c r="D76" s="193"/>
      <c r="E76" s="193"/>
      <c r="F76" s="35"/>
      <c r="G76" s="35"/>
      <c r="H76" s="36"/>
      <c r="I76" s="37"/>
      <c r="J76" s="37"/>
      <c r="K76" s="37"/>
      <c r="L76" s="38"/>
      <c r="M76" s="185"/>
      <c r="N76" s="2"/>
      <c r="O76" s="2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3:13" ht="30" customHeight="1">
      <c r="C77" s="39" t="s">
        <v>94</v>
      </c>
      <c r="D77" s="40" t="s">
        <v>2</v>
      </c>
      <c r="E77" s="40" t="s">
        <v>3</v>
      </c>
      <c r="F77" s="40" t="s">
        <v>4</v>
      </c>
      <c r="G77" s="20" t="s">
        <v>5</v>
      </c>
      <c r="H77" s="40" t="s">
        <v>6</v>
      </c>
      <c r="I77" s="40" t="s">
        <v>7</v>
      </c>
      <c r="J77" s="40" t="s">
        <v>8</v>
      </c>
      <c r="K77" s="40" t="s">
        <v>9</v>
      </c>
      <c r="L77" s="41" t="s">
        <v>10</v>
      </c>
      <c r="M77" s="100" t="s">
        <v>11</v>
      </c>
    </row>
    <row r="78" spans="2:13" ht="84.75" customHeight="1">
      <c r="B78" s="23"/>
      <c r="C78" s="50" t="s">
        <v>12</v>
      </c>
      <c r="D78" s="195" t="s">
        <v>13</v>
      </c>
      <c r="E78" s="50" t="s">
        <v>14</v>
      </c>
      <c r="F78" s="50" t="s">
        <v>15</v>
      </c>
      <c r="G78" s="76" t="s">
        <v>16</v>
      </c>
      <c r="H78" s="51" t="s">
        <v>17</v>
      </c>
      <c r="I78" s="51" t="s">
        <v>18</v>
      </c>
      <c r="J78" s="51" t="s">
        <v>19</v>
      </c>
      <c r="K78" s="51" t="s">
        <v>20</v>
      </c>
      <c r="L78" s="52" t="s">
        <v>21</v>
      </c>
      <c r="M78" s="186" t="s">
        <v>22</v>
      </c>
    </row>
    <row r="79" spans="2:13" ht="326.25" customHeight="1">
      <c r="B79" s="23" t="s">
        <v>23</v>
      </c>
      <c r="C79" s="79" t="s">
        <v>39</v>
      </c>
      <c r="D79" s="197"/>
      <c r="E79" s="197"/>
      <c r="F79" s="271" t="s">
        <v>28</v>
      </c>
      <c r="G79" s="271">
        <v>5390</v>
      </c>
      <c r="H79" s="80"/>
      <c r="I79" s="260">
        <f>G79*H80</f>
        <v>0</v>
      </c>
      <c r="J79" s="263"/>
      <c r="K79" s="260">
        <f>ROUND(I79*J79,2)</f>
        <v>0</v>
      </c>
      <c r="L79" s="261">
        <f>ROUND(M79/G79,2)</f>
        <v>0</v>
      </c>
      <c r="M79" s="262">
        <f>ROUND(SUM(I79,K79),2)</f>
        <v>0</v>
      </c>
    </row>
    <row r="80" spans="2:13" ht="217.5" customHeight="1">
      <c r="B80" s="23"/>
      <c r="C80" s="256" t="s">
        <v>121</v>
      </c>
      <c r="D80" s="198"/>
      <c r="E80" s="198"/>
      <c r="F80" s="271"/>
      <c r="G80" s="271"/>
      <c r="H80" s="80"/>
      <c r="I80" s="260"/>
      <c r="J80" s="263"/>
      <c r="K80" s="260"/>
      <c r="L80" s="261"/>
      <c r="M80" s="262"/>
    </row>
    <row r="81" spans="2:13" ht="25.5" customHeight="1">
      <c r="B81" s="23"/>
      <c r="C81" s="251" t="s">
        <v>80</v>
      </c>
      <c r="D81" s="199"/>
      <c r="E81" s="199"/>
      <c r="F81" s="57"/>
      <c r="G81" s="271"/>
      <c r="H81" s="108" t="s">
        <v>29</v>
      </c>
      <c r="I81" s="54">
        <f>SUM(I79:I80)</f>
        <v>0</v>
      </c>
      <c r="J81" s="54"/>
      <c r="K81" s="54"/>
      <c r="L81" s="55"/>
      <c r="M81" s="187"/>
    </row>
    <row r="82" spans="2:13" ht="25.5" customHeight="1">
      <c r="B82" s="23"/>
      <c r="C82" s="56"/>
      <c r="D82" s="199"/>
      <c r="E82" s="199"/>
      <c r="F82" s="57"/>
      <c r="G82" s="57"/>
      <c r="H82" s="58"/>
      <c r="I82" s="54"/>
      <c r="J82" s="108" t="s">
        <v>30</v>
      </c>
      <c r="K82" s="54">
        <f>SUM(K79:K81)</f>
        <v>0</v>
      </c>
      <c r="L82" s="55"/>
      <c r="M82" s="187"/>
    </row>
    <row r="83" spans="2:13" ht="30" customHeight="1">
      <c r="B83" s="23"/>
      <c r="C83" s="56"/>
      <c r="D83" s="199"/>
      <c r="E83" s="199"/>
      <c r="F83" s="57"/>
      <c r="G83" s="57"/>
      <c r="H83" s="58"/>
      <c r="I83" s="54"/>
      <c r="J83" s="54"/>
      <c r="K83" s="54"/>
      <c r="L83" s="118" t="s">
        <v>31</v>
      </c>
      <c r="M83" s="187">
        <f>SUM(M79:M82)</f>
        <v>0</v>
      </c>
    </row>
    <row r="84" spans="2:13" ht="30" customHeight="1">
      <c r="B84" s="23"/>
      <c r="C84" s="56"/>
      <c r="D84" s="199"/>
      <c r="E84" s="199"/>
      <c r="F84" s="57"/>
      <c r="G84" s="57"/>
      <c r="H84" s="58"/>
      <c r="I84" s="54"/>
      <c r="J84" s="54"/>
      <c r="K84" s="54"/>
      <c r="L84" s="55"/>
      <c r="M84" s="187"/>
    </row>
    <row r="85" spans="1:114" s="5" customFormat="1" ht="30" customHeight="1">
      <c r="A85" s="1"/>
      <c r="B85" s="33"/>
      <c r="C85" s="34"/>
      <c r="D85" s="193"/>
      <c r="E85" s="193"/>
      <c r="F85" s="35"/>
      <c r="G85" s="35"/>
      <c r="H85" s="36"/>
      <c r="I85" s="37"/>
      <c r="J85" s="37"/>
      <c r="K85" s="37"/>
      <c r="L85" s="38"/>
      <c r="M85" s="185"/>
      <c r="N85" s="2"/>
      <c r="O85" s="2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3" ht="30" customHeight="1">
      <c r="B86" s="23"/>
      <c r="C86" s="47" t="s">
        <v>95</v>
      </c>
      <c r="D86" s="48" t="s">
        <v>2</v>
      </c>
      <c r="E86" s="48" t="s">
        <v>3</v>
      </c>
      <c r="F86" s="48" t="s">
        <v>4</v>
      </c>
      <c r="G86" s="23" t="s">
        <v>5</v>
      </c>
      <c r="H86" s="48" t="s">
        <v>6</v>
      </c>
      <c r="I86" s="48" t="s">
        <v>7</v>
      </c>
      <c r="J86" s="48" t="s">
        <v>8</v>
      </c>
      <c r="K86" s="48" t="s">
        <v>9</v>
      </c>
      <c r="L86" s="49" t="s">
        <v>10</v>
      </c>
      <c r="M86" s="186" t="s">
        <v>11</v>
      </c>
    </row>
    <row r="87" spans="2:13" ht="65.25" customHeight="1">
      <c r="B87" s="23"/>
      <c r="C87" s="50" t="s">
        <v>12</v>
      </c>
      <c r="D87" s="195" t="s">
        <v>13</v>
      </c>
      <c r="E87" s="50" t="s">
        <v>14</v>
      </c>
      <c r="F87" s="50" t="s">
        <v>15</v>
      </c>
      <c r="G87" s="76" t="s">
        <v>16</v>
      </c>
      <c r="H87" s="51" t="s">
        <v>17</v>
      </c>
      <c r="I87" s="51" t="s">
        <v>18</v>
      </c>
      <c r="J87" s="51" t="s">
        <v>19</v>
      </c>
      <c r="K87" s="51" t="s">
        <v>20</v>
      </c>
      <c r="L87" s="52" t="s">
        <v>21</v>
      </c>
      <c r="M87" s="186" t="s">
        <v>22</v>
      </c>
    </row>
    <row r="88" spans="2:55" s="2" customFormat="1" ht="38.25" customHeight="1">
      <c r="B88" s="23" t="s">
        <v>23</v>
      </c>
      <c r="C88" s="82" t="s">
        <v>40</v>
      </c>
      <c r="D88" s="200"/>
      <c r="E88" s="200"/>
      <c r="F88" s="23" t="s">
        <v>28</v>
      </c>
      <c r="G88" s="23">
        <v>100</v>
      </c>
      <c r="H88" s="54"/>
      <c r="I88" s="54">
        <f>ROUND(G88*H88,2)</f>
        <v>0</v>
      </c>
      <c r="J88" s="23"/>
      <c r="K88" s="54">
        <f>ROUND(I88*J88,2)</f>
        <v>0</v>
      </c>
      <c r="L88" s="55">
        <f>ROUND(M88/G88,2)</f>
        <v>0</v>
      </c>
      <c r="M88" s="187">
        <f>ROUND(SUM(I88,K88),2)</f>
        <v>0</v>
      </c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</row>
    <row r="89" spans="2:55" s="2" customFormat="1" ht="29.25" customHeight="1">
      <c r="B89" s="23" t="s">
        <v>25</v>
      </c>
      <c r="C89" s="82" t="s">
        <v>41</v>
      </c>
      <c r="D89" s="200"/>
      <c r="E89" s="200"/>
      <c r="F89" s="23" t="s">
        <v>28</v>
      </c>
      <c r="G89" s="23">
        <v>5</v>
      </c>
      <c r="H89" s="54"/>
      <c r="I89" s="54">
        <f>ROUND(G89*H89,2)</f>
        <v>0</v>
      </c>
      <c r="J89" s="23"/>
      <c r="K89" s="54">
        <f>ROUND(I89*J89,2)</f>
        <v>0</v>
      </c>
      <c r="L89" s="55">
        <f>ROUND(M89/G89,2)</f>
        <v>0</v>
      </c>
      <c r="M89" s="187">
        <f>ROUND(SUM(I89,K89),2)</f>
        <v>0</v>
      </c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</row>
    <row r="90" spans="2:55" s="2" customFormat="1" ht="29.25" customHeight="1">
      <c r="B90" s="23" t="s">
        <v>26</v>
      </c>
      <c r="C90" s="82" t="s">
        <v>42</v>
      </c>
      <c r="D90" s="200"/>
      <c r="E90" s="200"/>
      <c r="F90" s="23" t="s">
        <v>28</v>
      </c>
      <c r="G90" s="23">
        <v>3</v>
      </c>
      <c r="H90" s="54"/>
      <c r="I90" s="54">
        <f>ROUND(G90*H90,2)</f>
        <v>0</v>
      </c>
      <c r="J90" s="23"/>
      <c r="K90" s="54">
        <f>ROUND(I90*J90,2)</f>
        <v>0</v>
      </c>
      <c r="L90" s="55">
        <f>ROUND(M90/G90,2)</f>
        <v>0</v>
      </c>
      <c r="M90" s="187">
        <f>ROUND(SUM(I90,K90),2)</f>
        <v>0</v>
      </c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</row>
    <row r="91" spans="2:55" s="2" customFormat="1" ht="36" customHeight="1">
      <c r="B91" s="23" t="s">
        <v>27</v>
      </c>
      <c r="C91" s="82" t="s">
        <v>76</v>
      </c>
      <c r="D91" s="200"/>
      <c r="E91" s="200"/>
      <c r="F91" s="23" t="s">
        <v>28</v>
      </c>
      <c r="G91" s="23">
        <v>325</v>
      </c>
      <c r="H91" s="54"/>
      <c r="I91" s="54">
        <f>ROUND(G91*H91,2)</f>
        <v>0</v>
      </c>
      <c r="J91" s="23"/>
      <c r="K91" s="54">
        <f>ROUND(I91*J91,2)</f>
        <v>0</v>
      </c>
      <c r="L91" s="55">
        <f>ROUND(M91/G91,2)</f>
        <v>0</v>
      </c>
      <c r="M91" s="187">
        <f>ROUND(SUM(I91,K91),2)</f>
        <v>0</v>
      </c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</row>
    <row r="92" spans="2:13" ht="40.5" customHeight="1">
      <c r="B92" s="23"/>
      <c r="C92" s="83" t="s">
        <v>43</v>
      </c>
      <c r="D92" s="199"/>
      <c r="E92" s="199"/>
      <c r="F92" s="57"/>
      <c r="G92" s="57"/>
      <c r="H92" s="108" t="s">
        <v>29</v>
      </c>
      <c r="I92" s="54">
        <f>SUM(I88:I91)</f>
        <v>0</v>
      </c>
      <c r="J92" s="54"/>
      <c r="K92" s="54"/>
      <c r="L92" s="55"/>
      <c r="M92" s="187"/>
    </row>
    <row r="93" spans="2:13" ht="41.25" customHeight="1">
      <c r="B93" s="23"/>
      <c r="C93" s="56"/>
      <c r="D93" s="199"/>
      <c r="E93" s="199"/>
      <c r="F93" s="57"/>
      <c r="G93" s="57"/>
      <c r="H93" s="58"/>
      <c r="I93" s="54"/>
      <c r="J93" s="108" t="s">
        <v>30</v>
      </c>
      <c r="K93" s="54">
        <f>SUM(K88:K92)</f>
        <v>0</v>
      </c>
      <c r="L93" s="55"/>
      <c r="M93" s="187"/>
    </row>
    <row r="94" spans="2:13" ht="30" customHeight="1">
      <c r="B94" s="23"/>
      <c r="C94" s="56"/>
      <c r="D94" s="199"/>
      <c r="E94" s="199"/>
      <c r="F94" s="57"/>
      <c r="G94" s="57"/>
      <c r="H94" s="58"/>
      <c r="I94" s="54"/>
      <c r="J94" s="54"/>
      <c r="K94" s="54"/>
      <c r="L94" s="118" t="s">
        <v>31</v>
      </c>
      <c r="M94" s="187">
        <f>SUM(M88:M93)</f>
        <v>0</v>
      </c>
    </row>
    <row r="95" spans="2:13" ht="30" customHeight="1">
      <c r="B95" s="23"/>
      <c r="C95" s="56"/>
      <c r="D95" s="199"/>
      <c r="E95" s="199"/>
      <c r="F95" s="57"/>
      <c r="G95" s="57"/>
      <c r="H95" s="58"/>
      <c r="I95" s="54"/>
      <c r="J95" s="54"/>
      <c r="K95" s="54"/>
      <c r="L95" s="253"/>
      <c r="M95" s="187"/>
    </row>
    <row r="96" spans="1:114" s="5" customFormat="1" ht="28.5" customHeight="1">
      <c r="A96" s="1"/>
      <c r="B96" s="33"/>
      <c r="C96" s="34"/>
      <c r="D96" s="193"/>
      <c r="E96" s="193"/>
      <c r="F96" s="35"/>
      <c r="G96" s="35"/>
      <c r="H96" s="36"/>
      <c r="I96" s="37"/>
      <c r="J96" s="37"/>
      <c r="K96" s="37"/>
      <c r="L96" s="38"/>
      <c r="M96" s="185"/>
      <c r="N96" s="2"/>
      <c r="O96" s="2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3:13" ht="28.5" customHeight="1">
      <c r="C97" s="39" t="s">
        <v>96</v>
      </c>
      <c r="D97" s="40" t="s">
        <v>2</v>
      </c>
      <c r="E97" s="40" t="s">
        <v>3</v>
      </c>
      <c r="F97" s="40" t="s">
        <v>4</v>
      </c>
      <c r="G97" s="20" t="s">
        <v>5</v>
      </c>
      <c r="H97" s="40" t="s">
        <v>6</v>
      </c>
      <c r="I97" s="40" t="s">
        <v>7</v>
      </c>
      <c r="J97" s="40" t="s">
        <v>8</v>
      </c>
      <c r="K97" s="40" t="s">
        <v>9</v>
      </c>
      <c r="L97" s="41" t="s">
        <v>10</v>
      </c>
      <c r="M97" s="100" t="s">
        <v>11</v>
      </c>
    </row>
    <row r="98" spans="3:13" ht="64.5" customHeight="1">
      <c r="C98" s="13" t="s">
        <v>12</v>
      </c>
      <c r="D98" s="192" t="s">
        <v>13</v>
      </c>
      <c r="E98" s="13" t="s">
        <v>14</v>
      </c>
      <c r="F98" s="13" t="s">
        <v>15</v>
      </c>
      <c r="G98" s="62" t="s">
        <v>16</v>
      </c>
      <c r="H98" s="15" t="s">
        <v>17</v>
      </c>
      <c r="I98" s="15" t="s">
        <v>18</v>
      </c>
      <c r="J98" s="15" t="s">
        <v>19</v>
      </c>
      <c r="K98" s="15" t="s">
        <v>20</v>
      </c>
      <c r="L98" s="16" t="s">
        <v>21</v>
      </c>
      <c r="M98" s="100" t="s">
        <v>22</v>
      </c>
    </row>
    <row r="99" spans="2:13" ht="159" customHeight="1">
      <c r="B99" s="20" t="s">
        <v>23</v>
      </c>
      <c r="C99" s="59" t="s">
        <v>44</v>
      </c>
      <c r="D99" s="60"/>
      <c r="E99" s="60"/>
      <c r="F99" s="20" t="s">
        <v>45</v>
      </c>
      <c r="G99" s="20">
        <v>2500</v>
      </c>
      <c r="H99" s="67"/>
      <c r="I99" s="44">
        <f>ROUND(G99*H99,2)</f>
        <v>0</v>
      </c>
      <c r="J99" s="20"/>
      <c r="K99" s="21">
        <f>ROUND(I99*J99,2)</f>
        <v>0</v>
      </c>
      <c r="L99" s="22">
        <f>ROUND(M99/G99,2)</f>
        <v>0</v>
      </c>
      <c r="M99" s="111">
        <f>ROUND(SUM(I99,K99),2)</f>
        <v>0</v>
      </c>
    </row>
    <row r="100" spans="3:13" ht="28.5" customHeight="1">
      <c r="C100" s="28"/>
      <c r="D100" s="29"/>
      <c r="E100" s="29"/>
      <c r="F100" s="30"/>
      <c r="G100" s="30"/>
      <c r="H100" s="98" t="s">
        <v>29</v>
      </c>
      <c r="I100" s="21">
        <f>SUM(I99)</f>
        <v>0</v>
      </c>
      <c r="J100" s="21"/>
      <c r="K100" s="21"/>
      <c r="L100" s="22"/>
      <c r="M100" s="111"/>
    </row>
    <row r="101" spans="3:13" ht="28.5" customHeight="1">
      <c r="C101" s="17"/>
      <c r="D101" s="18"/>
      <c r="E101" s="18"/>
      <c r="F101" s="25"/>
      <c r="G101" s="25"/>
      <c r="H101" s="26"/>
      <c r="I101" s="21"/>
      <c r="J101" s="97" t="s">
        <v>30</v>
      </c>
      <c r="K101" s="21">
        <f>SUM(K99:K100)</f>
        <v>0</v>
      </c>
      <c r="L101" s="22"/>
      <c r="M101" s="111"/>
    </row>
    <row r="102" spans="3:13" ht="28.5" customHeight="1">
      <c r="C102" s="17"/>
      <c r="D102" s="18"/>
      <c r="E102" s="18"/>
      <c r="F102" s="25"/>
      <c r="G102" s="25"/>
      <c r="H102" s="26"/>
      <c r="I102" s="21"/>
      <c r="J102" s="21"/>
      <c r="K102" s="21"/>
      <c r="L102" s="99" t="s">
        <v>31</v>
      </c>
      <c r="M102" s="111">
        <f>SUM(M99:M101)</f>
        <v>0</v>
      </c>
    </row>
    <row r="103" spans="3:13" ht="28.5" customHeight="1">
      <c r="C103" s="17"/>
      <c r="D103" s="18"/>
      <c r="E103" s="18"/>
      <c r="F103" s="25"/>
      <c r="G103" s="25"/>
      <c r="H103" s="26"/>
      <c r="I103" s="21"/>
      <c r="J103" s="21"/>
      <c r="K103" s="21"/>
      <c r="L103" s="22"/>
      <c r="M103" s="111"/>
    </row>
    <row r="104" spans="1:114" s="5" customFormat="1" ht="28.5" customHeight="1">
      <c r="A104" s="1"/>
      <c r="B104" s="33"/>
      <c r="C104" s="34"/>
      <c r="D104" s="193"/>
      <c r="E104" s="193"/>
      <c r="F104" s="35"/>
      <c r="G104" s="35"/>
      <c r="H104" s="36"/>
      <c r="I104" s="37"/>
      <c r="J104" s="37"/>
      <c r="K104" s="37"/>
      <c r="L104" s="38"/>
      <c r="M104" s="185"/>
      <c r="N104" s="2"/>
      <c r="O104" s="2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3:13" ht="28.5" customHeight="1">
      <c r="C105" s="39" t="s">
        <v>97</v>
      </c>
      <c r="D105" s="40" t="s">
        <v>2</v>
      </c>
      <c r="E105" s="40" t="s">
        <v>3</v>
      </c>
      <c r="F105" s="40" t="s">
        <v>4</v>
      </c>
      <c r="G105" s="20" t="s">
        <v>5</v>
      </c>
      <c r="H105" s="40" t="s">
        <v>6</v>
      </c>
      <c r="I105" s="40" t="s">
        <v>7</v>
      </c>
      <c r="J105" s="40" t="s">
        <v>8</v>
      </c>
      <c r="K105" s="40" t="s">
        <v>9</v>
      </c>
      <c r="L105" s="41" t="s">
        <v>10</v>
      </c>
      <c r="M105" s="100" t="s">
        <v>11</v>
      </c>
    </row>
    <row r="106" spans="3:13" ht="64.5" customHeight="1">
      <c r="C106" s="13" t="s">
        <v>12</v>
      </c>
      <c r="D106" s="192" t="s">
        <v>13</v>
      </c>
      <c r="E106" s="13" t="s">
        <v>14</v>
      </c>
      <c r="F106" s="13" t="s">
        <v>15</v>
      </c>
      <c r="G106" s="62" t="s">
        <v>16</v>
      </c>
      <c r="H106" s="15" t="s">
        <v>17</v>
      </c>
      <c r="I106" s="15" t="s">
        <v>18</v>
      </c>
      <c r="J106" s="15" t="s">
        <v>19</v>
      </c>
      <c r="K106" s="15" t="s">
        <v>20</v>
      </c>
      <c r="L106" s="16" t="s">
        <v>21</v>
      </c>
      <c r="M106" s="100" t="s">
        <v>22</v>
      </c>
    </row>
    <row r="107" spans="2:13" ht="93.75" customHeight="1">
      <c r="B107" s="20" t="s">
        <v>23</v>
      </c>
      <c r="C107" s="45" t="s">
        <v>61</v>
      </c>
      <c r="D107" s="60"/>
      <c r="E107" s="60"/>
      <c r="F107" s="20" t="s">
        <v>28</v>
      </c>
      <c r="G107" s="20">
        <v>24</v>
      </c>
      <c r="H107" s="67"/>
      <c r="I107" s="44">
        <f>ROUND(G107*H107,2)</f>
        <v>0</v>
      </c>
      <c r="J107" s="20"/>
      <c r="K107" s="21">
        <f>ROUND(I107*J107,2)</f>
        <v>0</v>
      </c>
      <c r="L107" s="22">
        <f>ROUND(M107/G107,2)</f>
        <v>0</v>
      </c>
      <c r="M107" s="111">
        <f>ROUND(SUM(I107,K107),2)</f>
        <v>0</v>
      </c>
    </row>
    <row r="108" spans="3:13" ht="28.5" customHeight="1">
      <c r="C108" s="28"/>
      <c r="D108" s="29"/>
      <c r="E108" s="29"/>
      <c r="F108" s="30"/>
      <c r="G108" s="30"/>
      <c r="H108" s="98" t="s">
        <v>29</v>
      </c>
      <c r="I108" s="21">
        <f>SUM(I107)</f>
        <v>0</v>
      </c>
      <c r="J108" s="21"/>
      <c r="K108" s="21"/>
      <c r="L108" s="22"/>
      <c r="M108" s="111"/>
    </row>
    <row r="109" spans="3:13" ht="28.5" customHeight="1">
      <c r="C109" s="17"/>
      <c r="D109" s="18"/>
      <c r="E109" s="18"/>
      <c r="F109" s="25"/>
      <c r="G109" s="25"/>
      <c r="H109" s="26"/>
      <c r="I109" s="21"/>
      <c r="J109" s="97" t="s">
        <v>30</v>
      </c>
      <c r="K109" s="21">
        <f>SUM(K107:K108)</f>
        <v>0</v>
      </c>
      <c r="L109" s="22"/>
      <c r="M109" s="111"/>
    </row>
    <row r="110" spans="3:13" ht="28.5" customHeight="1">
      <c r="C110" s="17"/>
      <c r="D110" s="18"/>
      <c r="E110" s="18"/>
      <c r="F110" s="25"/>
      <c r="G110" s="25"/>
      <c r="H110" s="26"/>
      <c r="I110" s="21"/>
      <c r="J110" s="21"/>
      <c r="K110" s="21"/>
      <c r="L110" s="99" t="s">
        <v>31</v>
      </c>
      <c r="M110" s="111">
        <f>SUM(M107:M109)</f>
        <v>0</v>
      </c>
    </row>
    <row r="111" spans="3:13" ht="28.5" customHeight="1">
      <c r="C111" s="17"/>
      <c r="D111" s="18"/>
      <c r="E111" s="18"/>
      <c r="F111" s="25"/>
      <c r="G111" s="25"/>
      <c r="H111" s="26"/>
      <c r="I111" s="21"/>
      <c r="J111" s="21"/>
      <c r="K111" s="21"/>
      <c r="L111" s="22"/>
      <c r="M111" s="111"/>
    </row>
    <row r="112" spans="1:114" s="5" customFormat="1" ht="28.5" customHeight="1">
      <c r="A112" s="1"/>
      <c r="B112" s="33"/>
      <c r="C112" s="34"/>
      <c r="D112" s="193"/>
      <c r="E112" s="193"/>
      <c r="F112" s="35"/>
      <c r="G112" s="35"/>
      <c r="H112" s="36"/>
      <c r="I112" s="37"/>
      <c r="J112" s="37"/>
      <c r="K112" s="37"/>
      <c r="L112" s="38"/>
      <c r="M112" s="185"/>
      <c r="N112" s="2"/>
      <c r="O112" s="2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3:13" ht="28.5" customHeight="1">
      <c r="C113" s="39" t="s">
        <v>98</v>
      </c>
      <c r="D113" s="40" t="s">
        <v>2</v>
      </c>
      <c r="E113" s="40" t="s">
        <v>3</v>
      </c>
      <c r="F113" s="40" t="s">
        <v>4</v>
      </c>
      <c r="G113" s="20" t="s">
        <v>5</v>
      </c>
      <c r="H113" s="40" t="s">
        <v>6</v>
      </c>
      <c r="I113" s="40" t="s">
        <v>7</v>
      </c>
      <c r="J113" s="40" t="s">
        <v>8</v>
      </c>
      <c r="K113" s="40" t="s">
        <v>9</v>
      </c>
      <c r="L113" s="41" t="s">
        <v>10</v>
      </c>
      <c r="M113" s="100" t="s">
        <v>11</v>
      </c>
    </row>
    <row r="114" spans="3:13" ht="64.5" customHeight="1">
      <c r="C114" s="13" t="s">
        <v>12</v>
      </c>
      <c r="D114" s="192" t="s">
        <v>13</v>
      </c>
      <c r="E114" s="13" t="s">
        <v>14</v>
      </c>
      <c r="F114" s="13" t="s">
        <v>15</v>
      </c>
      <c r="G114" s="62" t="s">
        <v>16</v>
      </c>
      <c r="H114" s="15" t="s">
        <v>17</v>
      </c>
      <c r="I114" s="15" t="s">
        <v>18</v>
      </c>
      <c r="J114" s="15" t="s">
        <v>19</v>
      </c>
      <c r="K114" s="15" t="s">
        <v>20</v>
      </c>
      <c r="L114" s="16" t="s">
        <v>21</v>
      </c>
      <c r="M114" s="100" t="s">
        <v>22</v>
      </c>
    </row>
    <row r="115" spans="2:13" ht="53.25" customHeight="1">
      <c r="B115" s="20" t="s">
        <v>23</v>
      </c>
      <c r="C115" s="42" t="s">
        <v>62</v>
      </c>
      <c r="D115" s="43"/>
      <c r="E115" s="43"/>
      <c r="F115" s="20" t="s">
        <v>28</v>
      </c>
      <c r="G115" s="20">
        <v>110</v>
      </c>
      <c r="H115" s="21"/>
      <c r="I115" s="21">
        <f>ROUND(G115*H115,2)</f>
        <v>0</v>
      </c>
      <c r="J115" s="46"/>
      <c r="K115" s="21">
        <f>ROUND(I115*J115,2)</f>
        <v>0</v>
      </c>
      <c r="L115" s="22">
        <f>ROUND(M115/G115,2)</f>
        <v>0</v>
      </c>
      <c r="M115" s="111">
        <f>ROUND(SUM(I115,K115),2)</f>
        <v>0</v>
      </c>
    </row>
    <row r="116" spans="3:13" ht="28.5" customHeight="1">
      <c r="C116" s="17"/>
      <c r="D116" s="18"/>
      <c r="E116" s="18"/>
      <c r="F116" s="25"/>
      <c r="G116" s="25"/>
      <c r="H116" s="97" t="s">
        <v>29</v>
      </c>
      <c r="I116" s="21">
        <f>SUM(I115)</f>
        <v>0</v>
      </c>
      <c r="J116" s="21"/>
      <c r="K116" s="21"/>
      <c r="L116" s="22"/>
      <c r="M116" s="111"/>
    </row>
    <row r="117" spans="3:13" ht="28.5" customHeight="1">
      <c r="C117" s="17"/>
      <c r="D117" s="18"/>
      <c r="E117" s="18"/>
      <c r="F117" s="25"/>
      <c r="G117" s="25"/>
      <c r="H117" s="26"/>
      <c r="I117" s="21"/>
      <c r="J117" s="97" t="s">
        <v>30</v>
      </c>
      <c r="K117" s="21">
        <f>SUM(K115:K116)</f>
        <v>0</v>
      </c>
      <c r="L117" s="22"/>
      <c r="M117" s="111"/>
    </row>
    <row r="118" spans="3:13" ht="28.5" customHeight="1">
      <c r="C118" s="17"/>
      <c r="D118" s="18"/>
      <c r="E118" s="18"/>
      <c r="F118" s="25"/>
      <c r="G118" s="25"/>
      <c r="H118" s="26"/>
      <c r="I118" s="21"/>
      <c r="J118" s="21"/>
      <c r="K118" s="21"/>
      <c r="L118" s="99" t="s">
        <v>31</v>
      </c>
      <c r="M118" s="111">
        <f>SUM(M115:M117)</f>
        <v>0</v>
      </c>
    </row>
    <row r="119" spans="3:13" ht="28.5" customHeight="1">
      <c r="C119" s="17"/>
      <c r="D119" s="18"/>
      <c r="E119" s="18"/>
      <c r="F119" s="25"/>
      <c r="G119" s="25"/>
      <c r="H119" s="26"/>
      <c r="I119" s="21"/>
      <c r="J119" s="21"/>
      <c r="K119" s="21"/>
      <c r="L119" s="22"/>
      <c r="M119" s="111"/>
    </row>
    <row r="120" spans="1:114" s="5" customFormat="1" ht="28.5" customHeight="1">
      <c r="A120" s="1"/>
      <c r="B120" s="33"/>
      <c r="C120" s="34"/>
      <c r="D120" s="193"/>
      <c r="E120" s="193"/>
      <c r="F120" s="35"/>
      <c r="G120" s="35"/>
      <c r="H120" s="36"/>
      <c r="I120" s="37"/>
      <c r="J120" s="37"/>
      <c r="K120" s="37"/>
      <c r="L120" s="38"/>
      <c r="M120" s="185"/>
      <c r="N120" s="2"/>
      <c r="O120" s="2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3:13" ht="28.5" customHeight="1">
      <c r="C121" s="39" t="s">
        <v>99</v>
      </c>
      <c r="D121" s="40" t="s">
        <v>2</v>
      </c>
      <c r="E121" s="40" t="s">
        <v>3</v>
      </c>
      <c r="F121" s="40" t="s">
        <v>4</v>
      </c>
      <c r="G121" s="20" t="s">
        <v>5</v>
      </c>
      <c r="H121" s="40" t="s">
        <v>6</v>
      </c>
      <c r="I121" s="40" t="s">
        <v>7</v>
      </c>
      <c r="J121" s="40" t="s">
        <v>8</v>
      </c>
      <c r="K121" s="40" t="s">
        <v>9</v>
      </c>
      <c r="L121" s="41" t="s">
        <v>10</v>
      </c>
      <c r="M121" s="100" t="s">
        <v>11</v>
      </c>
    </row>
    <row r="122" spans="3:13" ht="64.5" customHeight="1">
      <c r="C122" s="13" t="s">
        <v>12</v>
      </c>
      <c r="D122" s="192" t="s">
        <v>13</v>
      </c>
      <c r="E122" s="13" t="s">
        <v>14</v>
      </c>
      <c r="F122" s="13" t="s">
        <v>15</v>
      </c>
      <c r="G122" s="62" t="s">
        <v>16</v>
      </c>
      <c r="H122" s="15" t="s">
        <v>17</v>
      </c>
      <c r="I122" s="15" t="s">
        <v>18</v>
      </c>
      <c r="J122" s="15" t="s">
        <v>19</v>
      </c>
      <c r="K122" s="15" t="s">
        <v>20</v>
      </c>
      <c r="L122" s="16" t="s">
        <v>21</v>
      </c>
      <c r="M122" s="100" t="s">
        <v>22</v>
      </c>
    </row>
    <row r="123" spans="2:13" ht="63" customHeight="1">
      <c r="B123" s="20" t="s">
        <v>23</v>
      </c>
      <c r="C123" s="121" t="s">
        <v>122</v>
      </c>
      <c r="D123" s="60"/>
      <c r="E123" s="60"/>
      <c r="F123" s="20" t="s">
        <v>28</v>
      </c>
      <c r="G123" s="20">
        <v>40</v>
      </c>
      <c r="H123" s="21"/>
      <c r="I123" s="44">
        <f>ROUND(G123*H123,2)</f>
        <v>0</v>
      </c>
      <c r="J123" s="20"/>
      <c r="K123" s="21">
        <f>ROUND(I123*J123,2)</f>
        <v>0</v>
      </c>
      <c r="L123" s="22">
        <f>ROUND(M123/G123,2)</f>
        <v>0</v>
      </c>
      <c r="M123" s="111">
        <f>ROUND(SUM(I123,K123),2)</f>
        <v>0</v>
      </c>
    </row>
    <row r="124" spans="3:13" ht="28.5" customHeight="1">
      <c r="C124" s="28"/>
      <c r="D124" s="29"/>
      <c r="E124" s="29"/>
      <c r="F124" s="30"/>
      <c r="G124" s="30"/>
      <c r="H124" s="98" t="s">
        <v>29</v>
      </c>
      <c r="I124" s="21">
        <f>SUM(I123)</f>
        <v>0</v>
      </c>
      <c r="J124" s="21"/>
      <c r="K124" s="21"/>
      <c r="L124" s="22"/>
      <c r="M124" s="111"/>
    </row>
    <row r="125" spans="3:13" ht="28.5" customHeight="1">
      <c r="C125" s="17"/>
      <c r="D125" s="18"/>
      <c r="E125" s="18"/>
      <c r="F125" s="25"/>
      <c r="G125" s="25"/>
      <c r="H125" s="26"/>
      <c r="I125" s="21"/>
      <c r="J125" s="97" t="s">
        <v>30</v>
      </c>
      <c r="K125" s="21">
        <f>SUM(K123:K124)</f>
        <v>0</v>
      </c>
      <c r="L125" s="22"/>
      <c r="M125" s="111"/>
    </row>
    <row r="126" spans="3:13" ht="28.5" customHeight="1">
      <c r="C126" s="17"/>
      <c r="D126" s="18"/>
      <c r="E126" s="18"/>
      <c r="F126" s="25"/>
      <c r="G126" s="25"/>
      <c r="H126" s="26"/>
      <c r="I126" s="21"/>
      <c r="J126" s="21"/>
      <c r="K126" s="21"/>
      <c r="L126" s="99" t="s">
        <v>31</v>
      </c>
      <c r="M126" s="111">
        <f>SUM(M123:M125)</f>
        <v>0</v>
      </c>
    </row>
    <row r="127" spans="3:13" ht="28.5" customHeight="1">
      <c r="C127" s="17"/>
      <c r="D127" s="18"/>
      <c r="E127" s="18"/>
      <c r="F127" s="25"/>
      <c r="G127" s="25"/>
      <c r="H127" s="26"/>
      <c r="I127" s="21"/>
      <c r="J127" s="21"/>
      <c r="K127" s="21"/>
      <c r="L127" s="22"/>
      <c r="M127" s="111"/>
    </row>
    <row r="128" spans="1:114" s="5" customFormat="1" ht="28.5" customHeight="1">
      <c r="A128" s="1"/>
      <c r="B128" s="33"/>
      <c r="C128" s="34"/>
      <c r="D128" s="193"/>
      <c r="E128" s="193"/>
      <c r="F128" s="35"/>
      <c r="G128" s="35"/>
      <c r="H128" s="36"/>
      <c r="I128" s="37"/>
      <c r="J128" s="37"/>
      <c r="K128" s="37"/>
      <c r="L128" s="38"/>
      <c r="M128" s="185"/>
      <c r="N128" s="2"/>
      <c r="O128" s="2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3:13" ht="28.5" customHeight="1">
      <c r="C129" s="39" t="s">
        <v>100</v>
      </c>
      <c r="D129" s="40" t="s">
        <v>2</v>
      </c>
      <c r="E129" s="40" t="s">
        <v>3</v>
      </c>
      <c r="F129" s="40" t="s">
        <v>4</v>
      </c>
      <c r="G129" s="20" t="s">
        <v>5</v>
      </c>
      <c r="H129" s="40" t="s">
        <v>6</v>
      </c>
      <c r="I129" s="40" t="s">
        <v>7</v>
      </c>
      <c r="J129" s="40" t="s">
        <v>8</v>
      </c>
      <c r="K129" s="40" t="s">
        <v>9</v>
      </c>
      <c r="L129" s="41" t="s">
        <v>10</v>
      </c>
      <c r="M129" s="100" t="s">
        <v>11</v>
      </c>
    </row>
    <row r="130" spans="3:13" ht="64.5" customHeight="1">
      <c r="C130" s="13" t="s">
        <v>12</v>
      </c>
      <c r="D130" s="192" t="s">
        <v>13</v>
      </c>
      <c r="E130" s="13" t="s">
        <v>14</v>
      </c>
      <c r="F130" s="13" t="s">
        <v>15</v>
      </c>
      <c r="G130" s="62" t="s">
        <v>16</v>
      </c>
      <c r="H130" s="15" t="s">
        <v>17</v>
      </c>
      <c r="I130" s="15" t="s">
        <v>18</v>
      </c>
      <c r="J130" s="15" t="s">
        <v>19</v>
      </c>
      <c r="K130" s="15" t="s">
        <v>20</v>
      </c>
      <c r="L130" s="16" t="s">
        <v>21</v>
      </c>
      <c r="M130" s="100" t="s">
        <v>22</v>
      </c>
    </row>
    <row r="131" spans="2:55" s="2" customFormat="1" ht="58.5" customHeight="1">
      <c r="B131" s="20" t="s">
        <v>23</v>
      </c>
      <c r="C131" s="61" t="s">
        <v>46</v>
      </c>
      <c r="D131" s="196"/>
      <c r="E131" s="196"/>
      <c r="F131" s="20"/>
      <c r="G131" s="20">
        <v>1</v>
      </c>
      <c r="H131" s="21"/>
      <c r="I131" s="21">
        <f>ROUND(G131*H131,2)</f>
        <v>0</v>
      </c>
      <c r="J131" s="20"/>
      <c r="K131" s="21">
        <f>ROUND(I131*J131,2)</f>
        <v>0</v>
      </c>
      <c r="L131" s="22">
        <f>ROUND(M131/G131,2)</f>
        <v>0</v>
      </c>
      <c r="M131" s="111">
        <f>ROUND(SUM(I131,K131),2)</f>
        <v>0</v>
      </c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</row>
    <row r="132" spans="3:13" ht="28.5" customHeight="1">
      <c r="C132" s="17"/>
      <c r="D132" s="18"/>
      <c r="E132" s="18"/>
      <c r="F132" s="25"/>
      <c r="G132" s="25"/>
      <c r="H132" s="97" t="s">
        <v>29</v>
      </c>
      <c r="I132" s="21">
        <f>SUM(I131)</f>
        <v>0</v>
      </c>
      <c r="J132" s="21"/>
      <c r="K132" s="21"/>
      <c r="L132" s="22"/>
      <c r="M132" s="111"/>
    </row>
    <row r="133" spans="3:13" ht="28.5" customHeight="1">
      <c r="C133" s="17"/>
      <c r="D133" s="18"/>
      <c r="E133" s="18"/>
      <c r="F133" s="25"/>
      <c r="G133" s="25"/>
      <c r="H133" s="26"/>
      <c r="I133" s="21"/>
      <c r="J133" s="97" t="s">
        <v>30</v>
      </c>
      <c r="K133" s="21">
        <f>SUM(K132:K132)</f>
        <v>0</v>
      </c>
      <c r="L133" s="22"/>
      <c r="M133" s="111"/>
    </row>
    <row r="134" spans="3:13" ht="28.5" customHeight="1">
      <c r="C134" s="17"/>
      <c r="D134" s="18"/>
      <c r="E134" s="18"/>
      <c r="F134" s="25"/>
      <c r="G134" s="25"/>
      <c r="H134" s="26"/>
      <c r="I134" s="21"/>
      <c r="J134" s="21"/>
      <c r="K134" s="21"/>
      <c r="L134" s="99" t="s">
        <v>31</v>
      </c>
      <c r="M134" s="111">
        <f>SUM(M131:M133)</f>
        <v>0</v>
      </c>
    </row>
    <row r="135" spans="3:13" ht="28.5" customHeight="1">
      <c r="C135" s="17"/>
      <c r="D135" s="18"/>
      <c r="E135" s="18"/>
      <c r="F135" s="25"/>
      <c r="G135" s="25"/>
      <c r="H135" s="26"/>
      <c r="I135" s="21"/>
      <c r="J135" s="21"/>
      <c r="K135" s="21"/>
      <c r="L135" s="22"/>
      <c r="M135" s="111"/>
    </row>
    <row r="136" spans="1:114" s="5" customFormat="1" ht="28.5" customHeight="1">
      <c r="A136" s="1"/>
      <c r="B136" s="33"/>
      <c r="C136" s="34"/>
      <c r="D136" s="193"/>
      <c r="E136" s="193"/>
      <c r="F136" s="35"/>
      <c r="G136" s="35"/>
      <c r="H136" s="36"/>
      <c r="I136" s="37"/>
      <c r="J136" s="37"/>
      <c r="K136" s="37"/>
      <c r="L136" s="38"/>
      <c r="M136" s="185"/>
      <c r="N136" s="2"/>
      <c r="O136" s="2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3:13" ht="28.5" customHeight="1">
      <c r="C137" s="39" t="s">
        <v>101</v>
      </c>
      <c r="D137" s="40" t="s">
        <v>2</v>
      </c>
      <c r="E137" s="40" t="s">
        <v>3</v>
      </c>
      <c r="F137" s="40" t="s">
        <v>4</v>
      </c>
      <c r="G137" s="20" t="s">
        <v>5</v>
      </c>
      <c r="H137" s="40" t="s">
        <v>6</v>
      </c>
      <c r="I137" s="40" t="s">
        <v>7</v>
      </c>
      <c r="J137" s="40" t="s">
        <v>8</v>
      </c>
      <c r="K137" s="40" t="s">
        <v>9</v>
      </c>
      <c r="L137" s="41" t="s">
        <v>10</v>
      </c>
      <c r="M137" s="100" t="s">
        <v>11</v>
      </c>
    </row>
    <row r="138" spans="3:13" ht="64.5" customHeight="1">
      <c r="C138" s="13" t="s">
        <v>12</v>
      </c>
      <c r="D138" s="192" t="s">
        <v>13</v>
      </c>
      <c r="E138" s="13" t="s">
        <v>14</v>
      </c>
      <c r="F138" s="13" t="s">
        <v>15</v>
      </c>
      <c r="G138" s="62" t="s">
        <v>16</v>
      </c>
      <c r="H138" s="15" t="s">
        <v>17</v>
      </c>
      <c r="I138" s="15" t="s">
        <v>18</v>
      </c>
      <c r="J138" s="15" t="s">
        <v>19</v>
      </c>
      <c r="K138" s="15" t="s">
        <v>20</v>
      </c>
      <c r="L138" s="16" t="s">
        <v>21</v>
      </c>
      <c r="M138" s="100" t="s">
        <v>22</v>
      </c>
    </row>
    <row r="139" spans="2:13" ht="29.25" customHeight="1">
      <c r="B139" s="20" t="s">
        <v>23</v>
      </c>
      <c r="C139" s="59" t="s">
        <v>47</v>
      </c>
      <c r="D139" s="60"/>
      <c r="E139" s="60"/>
      <c r="F139" s="75" t="s">
        <v>28</v>
      </c>
      <c r="G139" s="20">
        <v>20</v>
      </c>
      <c r="H139" s="21"/>
      <c r="I139" s="21">
        <f>ROUND(G139*H139,2)</f>
        <v>0</v>
      </c>
      <c r="J139" s="20"/>
      <c r="K139" s="21">
        <f>ROUND(I139*J139,2)</f>
        <v>0</v>
      </c>
      <c r="L139" s="22">
        <f>ROUND(M139/G139,2)</f>
        <v>0</v>
      </c>
      <c r="M139" s="111">
        <f>ROUND(SUM(I139,K139),2)</f>
        <v>0</v>
      </c>
    </row>
    <row r="140" spans="3:13" ht="28.5" customHeight="1">
      <c r="C140" s="64" t="s">
        <v>48</v>
      </c>
      <c r="D140" s="65"/>
      <c r="E140" s="65"/>
      <c r="F140" s="20"/>
      <c r="G140" s="20"/>
      <c r="H140" s="20"/>
      <c r="I140" s="21"/>
      <c r="J140" s="20"/>
      <c r="K140" s="21"/>
      <c r="L140" s="22"/>
      <c r="M140" s="111"/>
    </row>
    <row r="141" spans="3:13" ht="28.5" customHeight="1">
      <c r="C141" s="17"/>
      <c r="D141" s="18"/>
      <c r="E141" s="18"/>
      <c r="F141" s="25"/>
      <c r="G141" s="25"/>
      <c r="H141" s="97" t="s">
        <v>29</v>
      </c>
      <c r="I141" s="21">
        <f>SUM(I139:I140)</f>
        <v>0</v>
      </c>
      <c r="J141" s="21"/>
      <c r="K141" s="21"/>
      <c r="L141" s="22"/>
      <c r="M141" s="111"/>
    </row>
    <row r="142" spans="3:13" ht="28.5" customHeight="1">
      <c r="C142" s="17"/>
      <c r="D142" s="18"/>
      <c r="E142" s="18"/>
      <c r="F142" s="25"/>
      <c r="G142" s="25"/>
      <c r="H142" s="26"/>
      <c r="I142" s="21"/>
      <c r="J142" s="97" t="s">
        <v>30</v>
      </c>
      <c r="K142" s="21">
        <f>SUM(K139:K141)</f>
        <v>0</v>
      </c>
      <c r="L142" s="22"/>
      <c r="M142" s="111"/>
    </row>
    <row r="143" spans="3:13" ht="28.5" customHeight="1">
      <c r="C143" s="17"/>
      <c r="D143" s="18"/>
      <c r="E143" s="18"/>
      <c r="F143" s="25"/>
      <c r="G143" s="25"/>
      <c r="H143" s="26"/>
      <c r="I143" s="21"/>
      <c r="J143" s="21"/>
      <c r="K143" s="21"/>
      <c r="L143" s="99" t="s">
        <v>31</v>
      </c>
      <c r="M143" s="111">
        <f>SUM(M139:M142)</f>
        <v>0</v>
      </c>
    </row>
    <row r="144" spans="3:13" ht="28.5" customHeight="1">
      <c r="C144" s="17"/>
      <c r="D144" s="18"/>
      <c r="E144" s="18"/>
      <c r="F144" s="25"/>
      <c r="G144" s="25"/>
      <c r="H144" s="26"/>
      <c r="I144" s="21"/>
      <c r="J144" s="21"/>
      <c r="K144" s="21"/>
      <c r="L144" s="22"/>
      <c r="M144" s="111"/>
    </row>
    <row r="145" spans="1:114" s="5" customFormat="1" ht="28.5" customHeight="1">
      <c r="A145" s="1"/>
      <c r="B145" s="33"/>
      <c r="C145" s="34"/>
      <c r="D145" s="193"/>
      <c r="E145" s="193"/>
      <c r="F145" s="35"/>
      <c r="G145" s="35"/>
      <c r="H145" s="36"/>
      <c r="I145" s="37"/>
      <c r="J145" s="37"/>
      <c r="K145" s="37"/>
      <c r="L145" s="38"/>
      <c r="M145" s="185"/>
      <c r="N145" s="2"/>
      <c r="O145" s="2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3:13" ht="28.5" customHeight="1">
      <c r="C146" s="39" t="s">
        <v>102</v>
      </c>
      <c r="D146" s="40" t="s">
        <v>2</v>
      </c>
      <c r="E146" s="40" t="s">
        <v>3</v>
      </c>
      <c r="F146" s="40" t="s">
        <v>4</v>
      </c>
      <c r="G146" s="20" t="s">
        <v>5</v>
      </c>
      <c r="H146" s="40" t="s">
        <v>6</v>
      </c>
      <c r="I146" s="40" t="s">
        <v>7</v>
      </c>
      <c r="J146" s="40" t="s">
        <v>8</v>
      </c>
      <c r="K146" s="40" t="s">
        <v>9</v>
      </c>
      <c r="L146" s="41" t="s">
        <v>10</v>
      </c>
      <c r="M146" s="100" t="s">
        <v>11</v>
      </c>
    </row>
    <row r="147" spans="3:13" ht="64.5" customHeight="1">
      <c r="C147" s="13" t="s">
        <v>12</v>
      </c>
      <c r="D147" s="192" t="s">
        <v>13</v>
      </c>
      <c r="E147" s="13" t="s">
        <v>14</v>
      </c>
      <c r="F147" s="13" t="s">
        <v>15</v>
      </c>
      <c r="G147" s="62" t="s">
        <v>16</v>
      </c>
      <c r="H147" s="15" t="s">
        <v>17</v>
      </c>
      <c r="I147" s="15" t="s">
        <v>18</v>
      </c>
      <c r="J147" s="15" t="s">
        <v>19</v>
      </c>
      <c r="K147" s="15" t="s">
        <v>20</v>
      </c>
      <c r="L147" s="16" t="s">
        <v>21</v>
      </c>
      <c r="M147" s="100" t="s">
        <v>22</v>
      </c>
    </row>
    <row r="148" spans="2:13" ht="66.75" customHeight="1">
      <c r="B148" s="20" t="s">
        <v>23</v>
      </c>
      <c r="C148" s="45" t="s">
        <v>63</v>
      </c>
      <c r="D148" s="60"/>
      <c r="E148" s="60"/>
      <c r="F148" s="20" t="s">
        <v>28</v>
      </c>
      <c r="G148" s="20">
        <v>37</v>
      </c>
      <c r="H148" s="21"/>
      <c r="I148" s="21">
        <f>ROUND(G148*H148,2)</f>
        <v>0</v>
      </c>
      <c r="J148" s="20"/>
      <c r="K148" s="21">
        <f>ROUND(I148*J148,2)</f>
        <v>0</v>
      </c>
      <c r="L148" s="22">
        <f>ROUND(M148/G148,2)</f>
        <v>0</v>
      </c>
      <c r="M148" s="111">
        <f>ROUND(SUM(I148,K148),2)</f>
        <v>0</v>
      </c>
    </row>
    <row r="149" spans="2:13" ht="47.25" customHeight="1">
      <c r="B149" s="20" t="s">
        <v>25</v>
      </c>
      <c r="C149" s="45" t="s">
        <v>64</v>
      </c>
      <c r="D149" s="60"/>
      <c r="E149" s="60"/>
      <c r="F149" s="20" t="s">
        <v>28</v>
      </c>
      <c r="G149" s="20">
        <v>1</v>
      </c>
      <c r="H149" s="21"/>
      <c r="I149" s="21">
        <f>ROUND(G149*H149,2)</f>
        <v>0</v>
      </c>
      <c r="J149" s="20"/>
      <c r="K149" s="21">
        <f>ROUND(I149*J149,2)</f>
        <v>0</v>
      </c>
      <c r="L149" s="22">
        <f>ROUND(M149/G149,2)</f>
        <v>0</v>
      </c>
      <c r="M149" s="111">
        <f>ROUND(SUM(I149,K149),2)</f>
        <v>0</v>
      </c>
    </row>
    <row r="150" spans="2:13" ht="38.25" customHeight="1">
      <c r="B150" s="20" t="s">
        <v>26</v>
      </c>
      <c r="C150" s="17" t="s">
        <v>49</v>
      </c>
      <c r="D150" s="18"/>
      <c r="E150" s="18"/>
      <c r="F150" s="20" t="s">
        <v>28</v>
      </c>
      <c r="G150" s="20">
        <v>10</v>
      </c>
      <c r="H150" s="21"/>
      <c r="I150" s="21">
        <f>ROUND(G150*H150,2)</f>
        <v>0</v>
      </c>
      <c r="J150" s="20"/>
      <c r="K150" s="21">
        <f>ROUND(I150*J150,2)</f>
        <v>0</v>
      </c>
      <c r="L150" s="22">
        <f>ROUND(M150/G150,2)</f>
        <v>0</v>
      </c>
      <c r="M150" s="111">
        <f>ROUND(SUM(I150,K150),2)</f>
        <v>0</v>
      </c>
    </row>
    <row r="151" spans="3:13" ht="26.25" customHeight="1">
      <c r="C151" s="17"/>
      <c r="D151" s="18"/>
      <c r="E151" s="18"/>
      <c r="F151" s="25"/>
      <c r="G151" s="25"/>
      <c r="H151" s="97" t="s">
        <v>29</v>
      </c>
      <c r="I151" s="21">
        <f>SUM(I148:I150)</f>
        <v>0</v>
      </c>
      <c r="J151" s="21"/>
      <c r="K151" s="21"/>
      <c r="L151" s="22"/>
      <c r="M151" s="111"/>
    </row>
    <row r="152" spans="3:13" ht="28.5" customHeight="1">
      <c r="C152" s="17"/>
      <c r="D152" s="18"/>
      <c r="E152" s="18"/>
      <c r="F152" s="25"/>
      <c r="G152" s="25"/>
      <c r="H152" s="26"/>
      <c r="I152" s="21"/>
      <c r="J152" s="97" t="s">
        <v>30</v>
      </c>
      <c r="K152" s="21">
        <f>SUM(K148:K151)</f>
        <v>0</v>
      </c>
      <c r="L152" s="22"/>
      <c r="M152" s="111"/>
    </row>
    <row r="153" spans="3:13" ht="28.5" customHeight="1">
      <c r="C153" s="17"/>
      <c r="D153" s="18"/>
      <c r="E153" s="18"/>
      <c r="F153" s="25"/>
      <c r="G153" s="25"/>
      <c r="H153" s="26"/>
      <c r="I153" s="21"/>
      <c r="J153" s="21"/>
      <c r="K153" s="21"/>
      <c r="L153" s="99" t="s">
        <v>31</v>
      </c>
      <c r="M153" s="111">
        <f>SUM(M148:M152)</f>
        <v>0</v>
      </c>
    </row>
    <row r="154" spans="3:13" ht="28.5" customHeight="1">
      <c r="C154" s="17"/>
      <c r="D154" s="18"/>
      <c r="E154" s="18"/>
      <c r="F154" s="25"/>
      <c r="G154" s="25"/>
      <c r="H154" s="26"/>
      <c r="I154" s="21"/>
      <c r="J154" s="21"/>
      <c r="K154" s="21"/>
      <c r="L154" s="244"/>
      <c r="M154" s="111"/>
    </row>
    <row r="155" spans="1:114" s="5" customFormat="1" ht="28.5" customHeight="1">
      <c r="A155" s="1"/>
      <c r="B155" s="33"/>
      <c r="C155" s="34"/>
      <c r="D155" s="193"/>
      <c r="E155" s="193"/>
      <c r="F155" s="35"/>
      <c r="G155" s="35"/>
      <c r="H155" s="36"/>
      <c r="I155" s="37"/>
      <c r="J155" s="37"/>
      <c r="K155" s="37"/>
      <c r="L155" s="38"/>
      <c r="M155" s="185"/>
      <c r="N155" s="2"/>
      <c r="O155" s="2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3" ht="28.5" customHeight="1">
      <c r="B156" s="23"/>
      <c r="C156" s="47" t="s">
        <v>103</v>
      </c>
      <c r="D156" s="48" t="s">
        <v>2</v>
      </c>
      <c r="E156" s="48" t="s">
        <v>3</v>
      </c>
      <c r="F156" s="48" t="s">
        <v>4</v>
      </c>
      <c r="G156" s="23" t="s">
        <v>5</v>
      </c>
      <c r="H156" s="48" t="s">
        <v>6</v>
      </c>
      <c r="I156" s="48" t="s">
        <v>7</v>
      </c>
      <c r="J156" s="48" t="s">
        <v>8</v>
      </c>
      <c r="K156" s="48" t="s">
        <v>9</v>
      </c>
      <c r="L156" s="49" t="s">
        <v>10</v>
      </c>
      <c r="M156" s="186" t="s">
        <v>11</v>
      </c>
    </row>
    <row r="157" spans="2:13" ht="64.5" customHeight="1">
      <c r="B157" s="23"/>
      <c r="C157" s="50" t="s">
        <v>12</v>
      </c>
      <c r="D157" s="195" t="s">
        <v>13</v>
      </c>
      <c r="E157" s="50" t="s">
        <v>14</v>
      </c>
      <c r="F157" s="50" t="s">
        <v>15</v>
      </c>
      <c r="G157" s="76" t="s">
        <v>16</v>
      </c>
      <c r="H157" s="51" t="s">
        <v>17</v>
      </c>
      <c r="I157" s="51" t="s">
        <v>18</v>
      </c>
      <c r="J157" s="51" t="s">
        <v>19</v>
      </c>
      <c r="K157" s="51" t="s">
        <v>20</v>
      </c>
      <c r="L157" s="52" t="s">
        <v>21</v>
      </c>
      <c r="M157" s="186" t="s">
        <v>22</v>
      </c>
    </row>
    <row r="158" spans="2:13" ht="104.25" customHeight="1">
      <c r="B158" s="23" t="s">
        <v>23</v>
      </c>
      <c r="C158" s="53" t="s">
        <v>65</v>
      </c>
      <c r="D158" s="197"/>
      <c r="E158" s="197"/>
      <c r="F158" s="23" t="s">
        <v>50</v>
      </c>
      <c r="G158" s="23">
        <v>2</v>
      </c>
      <c r="H158" s="85"/>
      <c r="I158" s="54">
        <f>ROUND(G158*H158,2)</f>
        <v>0</v>
      </c>
      <c r="J158" s="23"/>
      <c r="K158" s="54">
        <f>ROUND(I158*J158,2)</f>
        <v>0</v>
      </c>
      <c r="L158" s="55">
        <f>ROUND(M158/G158,2)</f>
        <v>0</v>
      </c>
      <c r="M158" s="187">
        <f>ROUND(SUM(I158,K158),2)</f>
        <v>0</v>
      </c>
    </row>
    <row r="159" spans="2:13" ht="28.5" customHeight="1">
      <c r="B159" s="23"/>
      <c r="C159" s="81"/>
      <c r="D159" s="201"/>
      <c r="E159" s="201"/>
      <c r="F159" s="77"/>
      <c r="G159" s="77"/>
      <c r="H159" s="108" t="s">
        <v>29</v>
      </c>
      <c r="I159" s="54">
        <f>SUM(I158)</f>
        <v>0</v>
      </c>
      <c r="J159" s="54"/>
      <c r="K159" s="54"/>
      <c r="L159" s="55"/>
      <c r="M159" s="187"/>
    </row>
    <row r="160" spans="2:13" ht="28.5" customHeight="1">
      <c r="B160" s="23"/>
      <c r="C160" s="56"/>
      <c r="D160" s="199"/>
      <c r="E160" s="199"/>
      <c r="F160" s="57"/>
      <c r="G160" s="57"/>
      <c r="H160" s="58"/>
      <c r="I160" s="54"/>
      <c r="J160" s="108" t="s">
        <v>30</v>
      </c>
      <c r="K160" s="54">
        <f>SUM(K158:K159)</f>
        <v>0</v>
      </c>
      <c r="L160" s="55"/>
      <c r="M160" s="187"/>
    </row>
    <row r="161" spans="2:13" ht="28.5" customHeight="1">
      <c r="B161" s="23"/>
      <c r="C161" s="56"/>
      <c r="D161" s="199"/>
      <c r="E161" s="199"/>
      <c r="F161" s="57"/>
      <c r="G161" s="57"/>
      <c r="H161" s="58"/>
      <c r="I161" s="54"/>
      <c r="J161" s="54"/>
      <c r="K161" s="54"/>
      <c r="L161" s="118" t="s">
        <v>31</v>
      </c>
      <c r="M161" s="187">
        <f>SUM(M158:M160)</f>
        <v>0</v>
      </c>
    </row>
    <row r="162" spans="2:13" ht="28.5" customHeight="1">
      <c r="B162" s="23"/>
      <c r="C162" s="56"/>
      <c r="D162" s="199"/>
      <c r="E162" s="199"/>
      <c r="F162" s="57"/>
      <c r="G162" s="57"/>
      <c r="H162" s="58"/>
      <c r="I162" s="54"/>
      <c r="J162" s="54"/>
      <c r="K162" s="54"/>
      <c r="L162" s="253"/>
      <c r="M162" s="187"/>
    </row>
    <row r="163" spans="1:114" s="5" customFormat="1" ht="28.5" customHeight="1">
      <c r="A163" s="1"/>
      <c r="B163" s="33"/>
      <c r="C163" s="34"/>
      <c r="D163" s="193"/>
      <c r="E163" s="193"/>
      <c r="F163" s="35"/>
      <c r="G163" s="35"/>
      <c r="H163" s="36"/>
      <c r="I163" s="37"/>
      <c r="J163" s="37"/>
      <c r="K163" s="37"/>
      <c r="L163" s="38"/>
      <c r="M163" s="185"/>
      <c r="N163" s="2"/>
      <c r="O163" s="2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3:13" ht="28.5" customHeight="1">
      <c r="C164" s="39" t="s">
        <v>104</v>
      </c>
      <c r="D164" s="40" t="s">
        <v>2</v>
      </c>
      <c r="E164" s="40" t="s">
        <v>3</v>
      </c>
      <c r="F164" s="40" t="s">
        <v>4</v>
      </c>
      <c r="G164" s="20" t="s">
        <v>5</v>
      </c>
      <c r="H164" s="40" t="s">
        <v>6</v>
      </c>
      <c r="I164" s="40" t="s">
        <v>7</v>
      </c>
      <c r="J164" s="40" t="s">
        <v>8</v>
      </c>
      <c r="K164" s="40" t="s">
        <v>9</v>
      </c>
      <c r="L164" s="41" t="s">
        <v>10</v>
      </c>
      <c r="M164" s="100" t="s">
        <v>11</v>
      </c>
    </row>
    <row r="165" spans="3:13" ht="64.5" customHeight="1">
      <c r="C165" s="13" t="s">
        <v>12</v>
      </c>
      <c r="D165" s="192" t="s">
        <v>13</v>
      </c>
      <c r="E165" s="13" t="s">
        <v>14</v>
      </c>
      <c r="F165" s="13" t="s">
        <v>15</v>
      </c>
      <c r="G165" s="62" t="s">
        <v>16</v>
      </c>
      <c r="H165" s="15" t="s">
        <v>17</v>
      </c>
      <c r="I165" s="15" t="s">
        <v>18</v>
      </c>
      <c r="J165" s="15" t="s">
        <v>19</v>
      </c>
      <c r="K165" s="15" t="s">
        <v>20</v>
      </c>
      <c r="L165" s="16" t="s">
        <v>21</v>
      </c>
      <c r="M165" s="100" t="s">
        <v>22</v>
      </c>
    </row>
    <row r="166" spans="2:13" ht="42.75" customHeight="1">
      <c r="B166" s="20" t="s">
        <v>23</v>
      </c>
      <c r="C166" s="45" t="s">
        <v>66</v>
      </c>
      <c r="D166" s="60"/>
      <c r="E166" s="60"/>
      <c r="F166" s="20" t="s">
        <v>28</v>
      </c>
      <c r="G166" s="20">
        <v>100</v>
      </c>
      <c r="H166" s="21"/>
      <c r="I166" s="44">
        <f>ROUND(G166*H166,2)</f>
        <v>0</v>
      </c>
      <c r="J166" s="20"/>
      <c r="K166" s="21">
        <f>ROUND(I166*J166,2)</f>
        <v>0</v>
      </c>
      <c r="L166" s="22">
        <f>ROUND(M166/G166,2)</f>
        <v>0</v>
      </c>
      <c r="M166" s="111">
        <f>ROUND(SUM(I166,K166),2)</f>
        <v>0</v>
      </c>
    </row>
    <row r="167" spans="3:13" ht="28.5" customHeight="1">
      <c r="C167" s="17"/>
      <c r="D167" s="18"/>
      <c r="E167" s="18"/>
      <c r="F167" s="25"/>
      <c r="G167" s="30"/>
      <c r="H167" s="98" t="s">
        <v>29</v>
      </c>
      <c r="I167" s="21">
        <f>SUM(I166)</f>
        <v>0</v>
      </c>
      <c r="J167" s="21"/>
      <c r="K167" s="21"/>
      <c r="L167" s="22"/>
      <c r="M167" s="111"/>
    </row>
    <row r="168" spans="3:13" ht="28.5" customHeight="1">
      <c r="C168" s="17"/>
      <c r="D168" s="18"/>
      <c r="E168" s="18"/>
      <c r="F168" s="25"/>
      <c r="G168" s="25"/>
      <c r="H168" s="26"/>
      <c r="I168" s="21"/>
      <c r="J168" s="97" t="s">
        <v>30</v>
      </c>
      <c r="K168" s="21">
        <f>SUM(K166:K167)</f>
        <v>0</v>
      </c>
      <c r="L168" s="22"/>
      <c r="M168" s="111"/>
    </row>
    <row r="169" spans="3:13" ht="28.5" customHeight="1">
      <c r="C169" s="17"/>
      <c r="D169" s="18"/>
      <c r="E169" s="18"/>
      <c r="F169" s="25"/>
      <c r="G169" s="25"/>
      <c r="H169" s="26"/>
      <c r="I169" s="21"/>
      <c r="J169" s="21"/>
      <c r="K169" s="21"/>
      <c r="L169" s="99" t="s">
        <v>31</v>
      </c>
      <c r="M169" s="111">
        <f>SUM(M166:M168)</f>
        <v>0</v>
      </c>
    </row>
    <row r="170" spans="3:13" ht="28.5" customHeight="1">
      <c r="C170" s="17"/>
      <c r="D170" s="18"/>
      <c r="E170" s="18"/>
      <c r="F170" s="25"/>
      <c r="G170" s="25"/>
      <c r="H170" s="26"/>
      <c r="I170" s="21"/>
      <c r="J170" s="21"/>
      <c r="K170" s="21"/>
      <c r="L170" s="22"/>
      <c r="M170" s="111"/>
    </row>
    <row r="171" spans="2:101" s="1" customFormat="1" ht="28.5" customHeight="1">
      <c r="B171" s="101"/>
      <c r="C171" s="122" t="s">
        <v>105</v>
      </c>
      <c r="D171" s="105" t="s">
        <v>2</v>
      </c>
      <c r="E171" s="105" t="s">
        <v>3</v>
      </c>
      <c r="F171" s="105" t="s">
        <v>4</v>
      </c>
      <c r="G171" s="101" t="s">
        <v>5</v>
      </c>
      <c r="H171" s="105" t="s">
        <v>6</v>
      </c>
      <c r="I171" s="105" t="s">
        <v>7</v>
      </c>
      <c r="J171" s="105" t="s">
        <v>8</v>
      </c>
      <c r="K171" s="105" t="s">
        <v>9</v>
      </c>
      <c r="L171" s="106" t="s">
        <v>10</v>
      </c>
      <c r="M171" s="184" t="s">
        <v>11</v>
      </c>
      <c r="N171" s="2"/>
      <c r="O171" s="2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</row>
    <row r="172" spans="2:101" s="1" customFormat="1" ht="64.5" customHeight="1">
      <c r="B172" s="20"/>
      <c r="C172" s="13" t="s">
        <v>12</v>
      </c>
      <c r="D172" s="192" t="s">
        <v>13</v>
      </c>
      <c r="E172" s="13" t="s">
        <v>14</v>
      </c>
      <c r="F172" s="13" t="s">
        <v>15</v>
      </c>
      <c r="G172" s="62" t="s">
        <v>16</v>
      </c>
      <c r="H172" s="15" t="s">
        <v>17</v>
      </c>
      <c r="I172" s="15" t="s">
        <v>18</v>
      </c>
      <c r="J172" s="15" t="s">
        <v>19</v>
      </c>
      <c r="K172" s="15" t="s">
        <v>20</v>
      </c>
      <c r="L172" s="16" t="s">
        <v>21</v>
      </c>
      <c r="M172" s="100" t="s">
        <v>22</v>
      </c>
      <c r="N172" s="2"/>
      <c r="O172" s="2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</row>
    <row r="173" spans="1:114" s="5" customFormat="1" ht="102.75" customHeight="1">
      <c r="A173" s="1"/>
      <c r="B173" s="20" t="s">
        <v>23</v>
      </c>
      <c r="C173" s="42" t="s">
        <v>67</v>
      </c>
      <c r="D173" s="43"/>
      <c r="E173" s="43"/>
      <c r="F173" s="20" t="s">
        <v>28</v>
      </c>
      <c r="G173" s="23">
        <v>60</v>
      </c>
      <c r="H173" s="21"/>
      <c r="I173" s="21">
        <f>ROUND(G173*H173,2)</f>
        <v>0</v>
      </c>
      <c r="J173" s="20"/>
      <c r="K173" s="21">
        <f>ROUND(I173*J173,2)</f>
        <v>0</v>
      </c>
      <c r="L173" s="22">
        <f>ROUND(M173/G173,2)</f>
        <v>0</v>
      </c>
      <c r="M173" s="111">
        <f>ROUND(SUM(I173,K173),2)</f>
        <v>0</v>
      </c>
      <c r="N173" s="2"/>
      <c r="O173" s="2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1:114" s="5" customFormat="1" ht="108.75" customHeight="1">
      <c r="A174" s="1"/>
      <c r="B174" s="20" t="s">
        <v>25</v>
      </c>
      <c r="C174" s="42" t="s">
        <v>68</v>
      </c>
      <c r="D174" s="43"/>
      <c r="E174" s="43"/>
      <c r="F174" s="20" t="s">
        <v>28</v>
      </c>
      <c r="G174" s="23">
        <v>60</v>
      </c>
      <c r="H174" s="21"/>
      <c r="I174" s="21">
        <f>ROUND(G174*H174,2)</f>
        <v>0</v>
      </c>
      <c r="J174" s="20"/>
      <c r="K174" s="21">
        <f>ROUND(I174*J174,2)</f>
        <v>0</v>
      </c>
      <c r="L174" s="22">
        <f>ROUND(M174/G174,2)</f>
        <v>0</v>
      </c>
      <c r="M174" s="111">
        <f>ROUND(SUM(I174,K174),2)</f>
        <v>0</v>
      </c>
      <c r="N174" s="2"/>
      <c r="O174" s="2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01" s="1" customFormat="1" ht="28.5" customHeight="1">
      <c r="B175" s="20"/>
      <c r="C175" s="17"/>
      <c r="D175" s="18"/>
      <c r="E175" s="18"/>
      <c r="F175" s="25"/>
      <c r="G175" s="25"/>
      <c r="H175" s="97" t="s">
        <v>29</v>
      </c>
      <c r="I175" s="21">
        <f>SUM(I173:I174)</f>
        <v>0</v>
      </c>
      <c r="J175" s="21"/>
      <c r="K175" s="21"/>
      <c r="L175" s="22"/>
      <c r="M175" s="111"/>
      <c r="N175" s="2"/>
      <c r="O175" s="2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</row>
    <row r="176" spans="2:101" s="1" customFormat="1" ht="28.5" customHeight="1">
      <c r="B176" s="20"/>
      <c r="C176" s="17"/>
      <c r="D176" s="18"/>
      <c r="E176" s="18"/>
      <c r="F176" s="25"/>
      <c r="G176" s="25"/>
      <c r="H176" s="26"/>
      <c r="I176" s="21"/>
      <c r="J176" s="97" t="s">
        <v>30</v>
      </c>
      <c r="K176" s="21">
        <f>SUM(K173:K175)</f>
        <v>0</v>
      </c>
      <c r="L176" s="22"/>
      <c r="M176" s="111"/>
      <c r="N176" s="2"/>
      <c r="O176" s="2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</row>
    <row r="177" spans="2:101" s="1" customFormat="1" ht="28.5" customHeight="1">
      <c r="B177" s="20"/>
      <c r="C177" s="17"/>
      <c r="D177" s="18"/>
      <c r="E177" s="18"/>
      <c r="F177" s="25"/>
      <c r="G177" s="25"/>
      <c r="H177" s="26"/>
      <c r="I177" s="21"/>
      <c r="J177" s="21"/>
      <c r="K177" s="21"/>
      <c r="L177" s="99" t="s">
        <v>31</v>
      </c>
      <c r="M177" s="111">
        <f>SUM(M173:M176)</f>
        <v>0</v>
      </c>
      <c r="N177" s="2"/>
      <c r="O177" s="2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</row>
    <row r="178" spans="2:101" s="1" customFormat="1" ht="28.5" customHeight="1">
      <c r="B178" s="20"/>
      <c r="C178" s="17"/>
      <c r="D178" s="18"/>
      <c r="E178" s="18"/>
      <c r="F178" s="25"/>
      <c r="G178" s="25"/>
      <c r="H178" s="26"/>
      <c r="I178" s="21"/>
      <c r="J178" s="21"/>
      <c r="K178" s="21"/>
      <c r="L178" s="22"/>
      <c r="M178" s="111"/>
      <c r="N178" s="2"/>
      <c r="O178" s="2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</row>
    <row r="179" spans="1:114" s="5" customFormat="1" ht="28.5" customHeight="1">
      <c r="A179" s="1"/>
      <c r="B179" s="33"/>
      <c r="C179" s="34"/>
      <c r="D179" s="193"/>
      <c r="E179" s="193"/>
      <c r="F179" s="35"/>
      <c r="G179" s="35"/>
      <c r="H179" s="36"/>
      <c r="I179" s="37"/>
      <c r="J179" s="37"/>
      <c r="K179" s="37"/>
      <c r="L179" s="38"/>
      <c r="M179" s="185"/>
      <c r="N179" s="2"/>
      <c r="O179" s="2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3:13" ht="28.5" customHeight="1">
      <c r="C180" s="39" t="s">
        <v>106</v>
      </c>
      <c r="D180" s="40" t="s">
        <v>2</v>
      </c>
      <c r="E180" s="40" t="s">
        <v>3</v>
      </c>
      <c r="F180" s="40" t="s">
        <v>4</v>
      </c>
      <c r="G180" s="20" t="s">
        <v>5</v>
      </c>
      <c r="H180" s="40" t="s">
        <v>6</v>
      </c>
      <c r="I180" s="40" t="s">
        <v>7</v>
      </c>
      <c r="J180" s="40" t="s">
        <v>8</v>
      </c>
      <c r="K180" s="40" t="s">
        <v>9</v>
      </c>
      <c r="L180" s="41" t="s">
        <v>10</v>
      </c>
      <c r="M180" s="100" t="s">
        <v>11</v>
      </c>
    </row>
    <row r="181" spans="3:13" ht="64.5" customHeight="1">
      <c r="C181" s="13" t="s">
        <v>12</v>
      </c>
      <c r="D181" s="192" t="s">
        <v>13</v>
      </c>
      <c r="E181" s="13" t="s">
        <v>14</v>
      </c>
      <c r="F181" s="13" t="s">
        <v>15</v>
      </c>
      <c r="G181" s="62" t="s">
        <v>16</v>
      </c>
      <c r="H181" s="15" t="s">
        <v>17</v>
      </c>
      <c r="I181" s="15" t="s">
        <v>18</v>
      </c>
      <c r="J181" s="15" t="s">
        <v>19</v>
      </c>
      <c r="K181" s="15" t="s">
        <v>20</v>
      </c>
      <c r="L181" s="16" t="s">
        <v>21</v>
      </c>
      <c r="M181" s="100" t="s">
        <v>22</v>
      </c>
    </row>
    <row r="182" spans="2:13" ht="304.5" customHeight="1">
      <c r="B182" s="20" t="s">
        <v>23</v>
      </c>
      <c r="C182" s="61" t="s">
        <v>115</v>
      </c>
      <c r="D182" s="43"/>
      <c r="E182" s="43"/>
      <c r="F182" s="20" t="s">
        <v>28</v>
      </c>
      <c r="G182" s="20">
        <v>400</v>
      </c>
      <c r="H182" s="21"/>
      <c r="I182" s="21">
        <f>ROUND(G182*H182,2)</f>
        <v>0</v>
      </c>
      <c r="J182" s="20"/>
      <c r="K182" s="21">
        <f>ROUND(I182*J182,2)</f>
        <v>0</v>
      </c>
      <c r="L182" s="22">
        <f>ROUND(M182/G182,2)</f>
        <v>0</v>
      </c>
      <c r="M182" s="111">
        <f>ROUND(SUM(I182,K182),2)</f>
        <v>0</v>
      </c>
    </row>
    <row r="183" spans="3:13" ht="42.75" customHeight="1">
      <c r="C183" s="24"/>
      <c r="D183" s="18"/>
      <c r="E183" s="18"/>
      <c r="F183" s="25"/>
      <c r="G183" s="25"/>
      <c r="H183" s="97" t="s">
        <v>29</v>
      </c>
      <c r="I183" s="21">
        <f>SUM(I182)</f>
        <v>0</v>
      </c>
      <c r="J183" s="21"/>
      <c r="K183" s="21"/>
      <c r="L183" s="22"/>
      <c r="M183" s="111"/>
    </row>
    <row r="184" spans="3:13" ht="28.5" customHeight="1">
      <c r="C184" s="17"/>
      <c r="D184" s="18"/>
      <c r="E184" s="18"/>
      <c r="F184" s="25"/>
      <c r="G184" s="25"/>
      <c r="H184" s="26"/>
      <c r="I184" s="21"/>
      <c r="J184" s="97" t="s">
        <v>30</v>
      </c>
      <c r="K184" s="21">
        <f>SUM(K182:K183)</f>
        <v>0</v>
      </c>
      <c r="L184" s="22"/>
      <c r="M184" s="111"/>
    </row>
    <row r="185" spans="3:13" ht="28.5" customHeight="1">
      <c r="C185" s="17"/>
      <c r="D185" s="18"/>
      <c r="E185" s="18"/>
      <c r="F185" s="25"/>
      <c r="G185" s="25"/>
      <c r="H185" s="26"/>
      <c r="I185" s="21"/>
      <c r="J185" s="21"/>
      <c r="K185" s="21"/>
      <c r="L185" s="99" t="s">
        <v>31</v>
      </c>
      <c r="M185" s="111">
        <f>SUM(M182:M184)</f>
        <v>0</v>
      </c>
    </row>
    <row r="186" spans="3:13" ht="28.5" customHeight="1">
      <c r="C186" s="17"/>
      <c r="D186" s="18"/>
      <c r="E186" s="18"/>
      <c r="F186" s="25"/>
      <c r="G186" s="25"/>
      <c r="H186" s="26"/>
      <c r="I186" s="21"/>
      <c r="J186" s="21"/>
      <c r="K186" s="21"/>
      <c r="L186" s="22"/>
      <c r="M186" s="111"/>
    </row>
    <row r="187" spans="1:114" s="5" customFormat="1" ht="28.5" customHeight="1">
      <c r="A187" s="1"/>
      <c r="B187" s="33"/>
      <c r="C187" s="34"/>
      <c r="D187" s="193"/>
      <c r="E187" s="193"/>
      <c r="F187" s="35"/>
      <c r="G187" s="35"/>
      <c r="H187" s="36"/>
      <c r="I187" s="37"/>
      <c r="J187" s="37"/>
      <c r="K187" s="37"/>
      <c r="L187" s="38"/>
      <c r="M187" s="185"/>
      <c r="N187" s="2"/>
      <c r="O187" s="2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3:13" ht="28.5" customHeight="1">
      <c r="C188" s="39" t="s">
        <v>107</v>
      </c>
      <c r="D188" s="40" t="s">
        <v>2</v>
      </c>
      <c r="E188" s="40" t="s">
        <v>3</v>
      </c>
      <c r="F188" s="40" t="s">
        <v>4</v>
      </c>
      <c r="G188" s="20" t="s">
        <v>5</v>
      </c>
      <c r="H188" s="40" t="s">
        <v>6</v>
      </c>
      <c r="I188" s="40" t="s">
        <v>7</v>
      </c>
      <c r="J188" s="40" t="s">
        <v>8</v>
      </c>
      <c r="K188" s="40" t="s">
        <v>9</v>
      </c>
      <c r="L188" s="41" t="s">
        <v>10</v>
      </c>
      <c r="M188" s="100" t="s">
        <v>11</v>
      </c>
    </row>
    <row r="189" spans="3:13" ht="64.5" customHeight="1">
      <c r="C189" s="13" t="s">
        <v>12</v>
      </c>
      <c r="D189" s="192" t="s">
        <v>13</v>
      </c>
      <c r="E189" s="13" t="s">
        <v>14</v>
      </c>
      <c r="F189" s="13" t="s">
        <v>15</v>
      </c>
      <c r="G189" s="62" t="s">
        <v>16</v>
      </c>
      <c r="H189" s="15" t="s">
        <v>17</v>
      </c>
      <c r="I189" s="15" t="s">
        <v>18</v>
      </c>
      <c r="J189" s="15" t="s">
        <v>19</v>
      </c>
      <c r="K189" s="15" t="s">
        <v>20</v>
      </c>
      <c r="L189" s="16" t="s">
        <v>21</v>
      </c>
      <c r="M189" s="100" t="s">
        <v>22</v>
      </c>
    </row>
    <row r="190" spans="2:13" ht="42.75" customHeight="1">
      <c r="B190" s="20" t="s">
        <v>23</v>
      </c>
      <c r="C190" s="86" t="s">
        <v>69</v>
      </c>
      <c r="D190" s="202"/>
      <c r="E190" s="202"/>
      <c r="F190" s="25" t="s">
        <v>28</v>
      </c>
      <c r="G190" s="20">
        <v>75</v>
      </c>
      <c r="H190" s="21"/>
      <c r="I190" s="21">
        <f>ROUND(G190*H190,2)</f>
        <v>0</v>
      </c>
      <c r="J190" s="20"/>
      <c r="K190" s="21">
        <f>ROUND(I190*J190,2)</f>
        <v>0</v>
      </c>
      <c r="L190" s="22">
        <f>ROUND(M190/G190,2)</f>
        <v>0</v>
      </c>
      <c r="M190" s="111">
        <f>ROUND(SUM(I190,K190),2)</f>
        <v>0</v>
      </c>
    </row>
    <row r="191" spans="3:13" ht="28.5" customHeight="1">
      <c r="C191" s="17"/>
      <c r="D191" s="18"/>
      <c r="E191" s="18"/>
      <c r="F191" s="25"/>
      <c r="G191" s="25"/>
      <c r="H191" s="97" t="s">
        <v>29</v>
      </c>
      <c r="I191" s="21">
        <f>SUM(I190)</f>
        <v>0</v>
      </c>
      <c r="J191" s="21"/>
      <c r="K191" s="21"/>
      <c r="L191" s="22"/>
      <c r="M191" s="111"/>
    </row>
    <row r="192" spans="3:13" ht="28.5" customHeight="1">
      <c r="C192" s="17"/>
      <c r="D192" s="18"/>
      <c r="E192" s="18"/>
      <c r="F192" s="25"/>
      <c r="G192" s="25"/>
      <c r="H192" s="26"/>
      <c r="I192" s="21"/>
      <c r="J192" s="97" t="s">
        <v>30</v>
      </c>
      <c r="K192" s="21">
        <f>SUM(K190:K191)</f>
        <v>0</v>
      </c>
      <c r="L192" s="22"/>
      <c r="M192" s="111"/>
    </row>
    <row r="193" spans="3:13" ht="28.5" customHeight="1">
      <c r="C193" s="17"/>
      <c r="D193" s="18"/>
      <c r="E193" s="18"/>
      <c r="F193" s="25"/>
      <c r="G193" s="25"/>
      <c r="H193" s="26"/>
      <c r="I193" s="21"/>
      <c r="J193" s="21"/>
      <c r="K193" s="21"/>
      <c r="L193" s="99" t="s">
        <v>31</v>
      </c>
      <c r="M193" s="111">
        <f>SUM(M190:M192)</f>
        <v>0</v>
      </c>
    </row>
    <row r="194" spans="3:13" ht="28.5" customHeight="1">
      <c r="C194" s="17"/>
      <c r="D194" s="18"/>
      <c r="E194" s="18"/>
      <c r="F194" s="25"/>
      <c r="G194" s="25"/>
      <c r="H194" s="26"/>
      <c r="I194" s="21"/>
      <c r="J194" s="21"/>
      <c r="K194" s="21"/>
      <c r="L194" s="22"/>
      <c r="M194" s="111"/>
    </row>
    <row r="195" spans="1:114" s="5" customFormat="1" ht="28.5" customHeight="1">
      <c r="A195" s="1"/>
      <c r="B195" s="33"/>
      <c r="C195" s="34"/>
      <c r="D195" s="193"/>
      <c r="E195" s="193"/>
      <c r="F195" s="35"/>
      <c r="G195" s="35"/>
      <c r="H195" s="36"/>
      <c r="I195" s="37"/>
      <c r="J195" s="37"/>
      <c r="K195" s="37"/>
      <c r="L195" s="38"/>
      <c r="M195" s="185"/>
      <c r="N195" s="2"/>
      <c r="O195" s="2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3:13" ht="28.5" customHeight="1">
      <c r="C196" s="39" t="s">
        <v>108</v>
      </c>
      <c r="D196" s="40" t="s">
        <v>2</v>
      </c>
      <c r="E196" s="40" t="s">
        <v>3</v>
      </c>
      <c r="F196" s="40" t="s">
        <v>4</v>
      </c>
      <c r="G196" s="20" t="s">
        <v>5</v>
      </c>
      <c r="H196" s="40" t="s">
        <v>6</v>
      </c>
      <c r="I196" s="40" t="s">
        <v>7</v>
      </c>
      <c r="J196" s="40" t="s">
        <v>8</v>
      </c>
      <c r="K196" s="40" t="s">
        <v>9</v>
      </c>
      <c r="L196" s="41" t="s">
        <v>10</v>
      </c>
      <c r="M196" s="100" t="s">
        <v>11</v>
      </c>
    </row>
    <row r="197" spans="3:13" ht="64.5" customHeight="1">
      <c r="C197" s="13" t="s">
        <v>12</v>
      </c>
      <c r="D197" s="192" t="s">
        <v>13</v>
      </c>
      <c r="E197" s="13" t="s">
        <v>14</v>
      </c>
      <c r="F197" s="13" t="s">
        <v>15</v>
      </c>
      <c r="G197" s="62" t="s">
        <v>16</v>
      </c>
      <c r="H197" s="15" t="s">
        <v>17</v>
      </c>
      <c r="I197" s="15" t="s">
        <v>18</v>
      </c>
      <c r="J197" s="15" t="s">
        <v>19</v>
      </c>
      <c r="K197" s="15" t="s">
        <v>20</v>
      </c>
      <c r="L197" s="16" t="s">
        <v>21</v>
      </c>
      <c r="M197" s="100" t="s">
        <v>22</v>
      </c>
    </row>
    <row r="198" spans="2:13" ht="409.5" customHeight="1">
      <c r="B198" s="20" t="s">
        <v>23</v>
      </c>
      <c r="C198" s="227" t="s">
        <v>86</v>
      </c>
      <c r="D198" s="203"/>
      <c r="E198" s="203"/>
      <c r="F198" s="20" t="s">
        <v>28</v>
      </c>
      <c r="G198" s="20">
        <v>514</v>
      </c>
      <c r="H198" s="21"/>
      <c r="I198" s="21">
        <f>ROUND(G198*H198,2)</f>
        <v>0</v>
      </c>
      <c r="J198" s="20"/>
      <c r="K198" s="21">
        <f>ROUND(I198*J198,2)</f>
        <v>0</v>
      </c>
      <c r="L198" s="22">
        <f>ROUND(M198/G198,2)</f>
        <v>0</v>
      </c>
      <c r="M198" s="111">
        <f>ROUND(SUM(I198,K198),2)</f>
        <v>0</v>
      </c>
    </row>
    <row r="199" spans="2:13" ht="409.5" customHeight="1">
      <c r="B199" s="20" t="s">
        <v>25</v>
      </c>
      <c r="C199" s="226" t="s">
        <v>87</v>
      </c>
      <c r="D199" s="203"/>
      <c r="E199" s="203"/>
      <c r="F199" s="19" t="s">
        <v>28</v>
      </c>
      <c r="G199" s="20">
        <v>58</v>
      </c>
      <c r="H199" s="21"/>
      <c r="I199" s="21">
        <f>ROUND(G199*H199,2)</f>
        <v>0</v>
      </c>
      <c r="J199" s="20"/>
      <c r="K199" s="21">
        <f>ROUND(I199*J199,2)</f>
        <v>0</v>
      </c>
      <c r="L199" s="22">
        <f>ROUND(M199/G199,2)</f>
        <v>0</v>
      </c>
      <c r="M199" s="111">
        <f>ROUND(SUM(I199,K199),2)</f>
        <v>0</v>
      </c>
    </row>
    <row r="200" spans="3:13" ht="174" customHeight="1">
      <c r="C200" s="6" t="s">
        <v>130</v>
      </c>
      <c r="D200" s="18"/>
      <c r="E200" s="18"/>
      <c r="F200" s="25"/>
      <c r="G200" s="25"/>
      <c r="H200" s="97" t="s">
        <v>29</v>
      </c>
      <c r="I200" s="21">
        <f>SUM(I198:I199)</f>
        <v>0</v>
      </c>
      <c r="J200" s="21"/>
      <c r="K200" s="21"/>
      <c r="L200" s="22"/>
      <c r="M200" s="111"/>
    </row>
    <row r="201" spans="3:13" ht="28.5" customHeight="1">
      <c r="C201" s="17"/>
      <c r="D201" s="18"/>
      <c r="E201" s="18"/>
      <c r="F201" s="25"/>
      <c r="G201" s="25"/>
      <c r="H201" s="26"/>
      <c r="I201" s="21"/>
      <c r="J201" s="97" t="s">
        <v>30</v>
      </c>
      <c r="K201" s="21">
        <f>SUM(K198:K200)</f>
        <v>0</v>
      </c>
      <c r="L201" s="22"/>
      <c r="M201" s="111"/>
    </row>
    <row r="202" spans="3:13" ht="28.5" customHeight="1">
      <c r="C202" s="17"/>
      <c r="D202" s="18"/>
      <c r="E202" s="18"/>
      <c r="F202" s="25"/>
      <c r="G202" s="25"/>
      <c r="H202" s="26"/>
      <c r="I202" s="21"/>
      <c r="J202" s="21"/>
      <c r="K202" s="21"/>
      <c r="L202" s="99" t="s">
        <v>31</v>
      </c>
      <c r="M202" s="111">
        <f>SUM(M198:M201)</f>
        <v>0</v>
      </c>
    </row>
    <row r="203" spans="3:13" ht="28.5" customHeight="1">
      <c r="C203" s="17"/>
      <c r="D203" s="18"/>
      <c r="E203" s="18"/>
      <c r="F203" s="25"/>
      <c r="G203" s="25"/>
      <c r="H203" s="26"/>
      <c r="I203" s="21"/>
      <c r="J203" s="21"/>
      <c r="K203" s="21"/>
      <c r="L203" s="22"/>
      <c r="M203" s="111"/>
    </row>
    <row r="204" spans="3:13" ht="28.5" customHeight="1">
      <c r="C204" s="17"/>
      <c r="D204" s="18"/>
      <c r="E204" s="18"/>
      <c r="F204" s="25"/>
      <c r="G204" s="25"/>
      <c r="H204" s="26"/>
      <c r="I204" s="21"/>
      <c r="J204" s="21"/>
      <c r="K204" s="21"/>
      <c r="L204" s="22"/>
      <c r="M204" s="111"/>
    </row>
    <row r="205" spans="1:114" s="5" customFormat="1" ht="24.75" customHeight="1">
      <c r="A205" s="1"/>
      <c r="B205" s="33"/>
      <c r="C205" s="34"/>
      <c r="D205" s="193"/>
      <c r="E205" s="193"/>
      <c r="F205" s="35"/>
      <c r="G205" s="35"/>
      <c r="H205" s="36"/>
      <c r="I205" s="37"/>
      <c r="J205" s="37"/>
      <c r="K205" s="37"/>
      <c r="L205" s="38"/>
      <c r="M205" s="185"/>
      <c r="N205" s="2"/>
      <c r="O205" s="2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3:13" ht="28.5" customHeight="1">
      <c r="C206" s="39" t="s">
        <v>109</v>
      </c>
      <c r="D206" s="40" t="s">
        <v>2</v>
      </c>
      <c r="E206" s="40" t="s">
        <v>3</v>
      </c>
      <c r="F206" s="40" t="s">
        <v>4</v>
      </c>
      <c r="G206" s="20" t="s">
        <v>5</v>
      </c>
      <c r="H206" s="40" t="s">
        <v>6</v>
      </c>
      <c r="I206" s="40" t="s">
        <v>7</v>
      </c>
      <c r="J206" s="40" t="s">
        <v>8</v>
      </c>
      <c r="K206" s="40" t="s">
        <v>9</v>
      </c>
      <c r="L206" s="41" t="s">
        <v>10</v>
      </c>
      <c r="M206" s="100" t="s">
        <v>11</v>
      </c>
    </row>
    <row r="207" spans="3:13" ht="64.5" customHeight="1">
      <c r="C207" s="13" t="s">
        <v>12</v>
      </c>
      <c r="D207" s="192" t="s">
        <v>13</v>
      </c>
      <c r="E207" s="13" t="s">
        <v>14</v>
      </c>
      <c r="F207" s="13" t="s">
        <v>15</v>
      </c>
      <c r="G207" s="14" t="s">
        <v>38</v>
      </c>
      <c r="H207" s="15" t="s">
        <v>17</v>
      </c>
      <c r="I207" s="15" t="s">
        <v>18</v>
      </c>
      <c r="J207" s="15" t="s">
        <v>19</v>
      </c>
      <c r="K207" s="15" t="s">
        <v>20</v>
      </c>
      <c r="L207" s="16" t="s">
        <v>21</v>
      </c>
      <c r="M207" s="100" t="s">
        <v>22</v>
      </c>
    </row>
    <row r="208" spans="2:13" ht="30.75" customHeight="1">
      <c r="B208" s="20" t="s">
        <v>23</v>
      </c>
      <c r="C208" s="24" t="s">
        <v>51</v>
      </c>
      <c r="D208" s="18"/>
      <c r="E208" s="18"/>
      <c r="F208" s="20" t="s">
        <v>28</v>
      </c>
      <c r="G208" s="20">
        <v>270</v>
      </c>
      <c r="H208" s="21"/>
      <c r="I208" s="44">
        <f>ROUND(G208*H208,2)</f>
        <v>0</v>
      </c>
      <c r="J208" s="20"/>
      <c r="K208" s="21">
        <f>ROUND(I208*J208,2)</f>
        <v>0</v>
      </c>
      <c r="L208" s="22">
        <f>ROUND(M208/G208,2)</f>
        <v>0</v>
      </c>
      <c r="M208" s="111">
        <f>ROUND(SUM(I208,K208),2)</f>
        <v>0</v>
      </c>
    </row>
    <row r="209" spans="3:13" ht="28.5" customHeight="1">
      <c r="C209" s="28"/>
      <c r="D209" s="29"/>
      <c r="E209" s="29"/>
      <c r="F209" s="30"/>
      <c r="G209" s="30"/>
      <c r="H209" s="98" t="s">
        <v>29</v>
      </c>
      <c r="I209" s="21">
        <f>SUM(I208)</f>
        <v>0</v>
      </c>
      <c r="J209" s="21"/>
      <c r="K209" s="21"/>
      <c r="L209" s="22"/>
      <c r="M209" s="111"/>
    </row>
    <row r="210" spans="3:13" ht="28.5" customHeight="1">
      <c r="C210" s="17"/>
      <c r="D210" s="18"/>
      <c r="E210" s="18"/>
      <c r="F210" s="25"/>
      <c r="G210" s="25"/>
      <c r="H210" s="26"/>
      <c r="I210" s="21"/>
      <c r="J210" s="97" t="s">
        <v>30</v>
      </c>
      <c r="K210" s="21">
        <f>SUM(K208:K209)</f>
        <v>0</v>
      </c>
      <c r="L210" s="22"/>
      <c r="M210" s="111"/>
    </row>
    <row r="211" spans="3:13" ht="28.5" customHeight="1">
      <c r="C211" s="17"/>
      <c r="D211" s="18"/>
      <c r="E211" s="18"/>
      <c r="F211" s="25"/>
      <c r="G211" s="25"/>
      <c r="H211" s="26"/>
      <c r="I211" s="21"/>
      <c r="J211" s="21"/>
      <c r="K211" s="21"/>
      <c r="L211" s="99" t="s">
        <v>31</v>
      </c>
      <c r="M211" s="111">
        <f>SUM(M208:M210)</f>
        <v>0</v>
      </c>
    </row>
    <row r="212" spans="3:13" ht="28.5" customHeight="1">
      <c r="C212" s="17"/>
      <c r="D212" s="18"/>
      <c r="E212" s="18"/>
      <c r="F212" s="25"/>
      <c r="G212" s="25"/>
      <c r="H212" s="26"/>
      <c r="I212" s="21"/>
      <c r="J212" s="21"/>
      <c r="K212" s="21"/>
      <c r="L212" s="22"/>
      <c r="M212" s="111"/>
    </row>
    <row r="213" spans="1:114" s="5" customFormat="1" ht="28.5" customHeight="1">
      <c r="A213" s="1"/>
      <c r="B213" s="33"/>
      <c r="C213" s="34"/>
      <c r="D213" s="193"/>
      <c r="E213" s="193"/>
      <c r="F213" s="35"/>
      <c r="G213" s="35"/>
      <c r="H213" s="36"/>
      <c r="I213" s="37"/>
      <c r="J213" s="37"/>
      <c r="K213" s="37"/>
      <c r="L213" s="38"/>
      <c r="M213" s="185"/>
      <c r="N213" s="2"/>
      <c r="O213" s="2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</row>
    <row r="214" spans="3:13" ht="28.5" customHeight="1">
      <c r="C214" s="39" t="s">
        <v>110</v>
      </c>
      <c r="D214" s="40" t="s">
        <v>2</v>
      </c>
      <c r="E214" s="40" t="s">
        <v>3</v>
      </c>
      <c r="F214" s="40" t="s">
        <v>4</v>
      </c>
      <c r="G214" s="20" t="s">
        <v>5</v>
      </c>
      <c r="H214" s="40" t="s">
        <v>6</v>
      </c>
      <c r="I214" s="40" t="s">
        <v>7</v>
      </c>
      <c r="J214" s="40" t="s">
        <v>8</v>
      </c>
      <c r="K214" s="40" t="s">
        <v>9</v>
      </c>
      <c r="L214" s="41" t="s">
        <v>10</v>
      </c>
      <c r="M214" s="100" t="s">
        <v>11</v>
      </c>
    </row>
    <row r="215" spans="3:13" ht="51.75" customHeight="1">
      <c r="C215" s="13" t="s">
        <v>12</v>
      </c>
      <c r="D215" s="192" t="s">
        <v>13</v>
      </c>
      <c r="E215" s="13" t="s">
        <v>14</v>
      </c>
      <c r="F215" s="13" t="s">
        <v>15</v>
      </c>
      <c r="G215" s="62" t="s">
        <v>16</v>
      </c>
      <c r="H215" s="15" t="s">
        <v>17</v>
      </c>
      <c r="I215" s="15" t="s">
        <v>18</v>
      </c>
      <c r="J215" s="15" t="s">
        <v>19</v>
      </c>
      <c r="K215" s="15" t="s">
        <v>20</v>
      </c>
      <c r="L215" s="16" t="s">
        <v>21</v>
      </c>
      <c r="M215" s="100" t="s">
        <v>22</v>
      </c>
    </row>
    <row r="216" spans="2:55" s="2" customFormat="1" ht="48.75" customHeight="1">
      <c r="B216" s="20" t="s">
        <v>23</v>
      </c>
      <c r="C216" s="84" t="s">
        <v>70</v>
      </c>
      <c r="D216" s="63"/>
      <c r="E216" s="63"/>
      <c r="F216" s="20" t="s">
        <v>28</v>
      </c>
      <c r="G216" s="20">
        <v>1500</v>
      </c>
      <c r="H216" s="21"/>
      <c r="I216" s="21">
        <f>ROUND(G216*H216,2)</f>
        <v>0</v>
      </c>
      <c r="J216" s="20"/>
      <c r="K216" s="21">
        <f>ROUND(I216*J216,2)</f>
        <v>0</v>
      </c>
      <c r="L216" s="22">
        <f>ROUND(M216/G216,2)</f>
        <v>0</v>
      </c>
      <c r="M216" s="111">
        <f>ROUND(SUM(I216,K216),2)</f>
        <v>0</v>
      </c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</row>
    <row r="217" spans="3:13" ht="51.75" customHeight="1">
      <c r="C217" s="87"/>
      <c r="D217" s="29"/>
      <c r="E217" s="29"/>
      <c r="F217" s="27"/>
      <c r="G217" s="30"/>
      <c r="H217" s="98" t="s">
        <v>29</v>
      </c>
      <c r="I217" s="31">
        <f>SUM(I216:I216)</f>
        <v>0</v>
      </c>
      <c r="J217" s="31"/>
      <c r="K217" s="31"/>
      <c r="L217" s="32"/>
      <c r="M217" s="111"/>
    </row>
    <row r="218" spans="3:13" ht="28.5" customHeight="1">
      <c r="C218" s="17"/>
      <c r="D218" s="18"/>
      <c r="E218" s="18"/>
      <c r="F218" s="25"/>
      <c r="G218" s="25"/>
      <c r="H218" s="26"/>
      <c r="I218" s="21"/>
      <c r="J218" s="97" t="s">
        <v>30</v>
      </c>
      <c r="K218" s="21">
        <f>SUM(K216:K217)</f>
        <v>0</v>
      </c>
      <c r="L218" s="22"/>
      <c r="M218" s="111"/>
    </row>
    <row r="219" spans="3:13" ht="28.5" customHeight="1">
      <c r="C219" s="17"/>
      <c r="D219" s="18"/>
      <c r="E219" s="18"/>
      <c r="F219" s="25"/>
      <c r="G219" s="25"/>
      <c r="H219" s="26"/>
      <c r="I219" s="21"/>
      <c r="J219" s="21"/>
      <c r="K219" s="21"/>
      <c r="L219" s="99" t="s">
        <v>31</v>
      </c>
      <c r="M219" s="111">
        <f>SUM(M216:M218)</f>
        <v>0</v>
      </c>
    </row>
    <row r="220" spans="3:13" ht="28.5" customHeight="1">
      <c r="C220" s="17"/>
      <c r="D220" s="18"/>
      <c r="E220" s="18"/>
      <c r="F220" s="25"/>
      <c r="G220" s="25"/>
      <c r="H220" s="26"/>
      <c r="I220" s="21"/>
      <c r="J220" s="21"/>
      <c r="K220" s="21"/>
      <c r="L220" s="22"/>
      <c r="M220" s="111"/>
    </row>
    <row r="221" spans="1:114" s="5" customFormat="1" ht="24.75" customHeight="1">
      <c r="A221" s="1"/>
      <c r="B221" s="33"/>
      <c r="C221" s="34"/>
      <c r="D221" s="193"/>
      <c r="E221" s="193"/>
      <c r="F221" s="35"/>
      <c r="G221" s="35"/>
      <c r="H221" s="36"/>
      <c r="I221" s="37"/>
      <c r="J221" s="37"/>
      <c r="K221" s="37"/>
      <c r="L221" s="38"/>
      <c r="M221" s="185"/>
      <c r="N221" s="2"/>
      <c r="O221" s="2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3:13" ht="28.5" customHeight="1">
      <c r="C222" s="39" t="s">
        <v>111</v>
      </c>
      <c r="D222" s="40" t="s">
        <v>2</v>
      </c>
      <c r="E222" s="40" t="s">
        <v>3</v>
      </c>
      <c r="F222" s="40" t="s">
        <v>4</v>
      </c>
      <c r="G222" s="20" t="s">
        <v>5</v>
      </c>
      <c r="H222" s="40" t="s">
        <v>6</v>
      </c>
      <c r="I222" s="40" t="s">
        <v>7</v>
      </c>
      <c r="J222" s="40" t="s">
        <v>8</v>
      </c>
      <c r="K222" s="40" t="s">
        <v>9</v>
      </c>
      <c r="L222" s="41" t="s">
        <v>10</v>
      </c>
      <c r="M222" s="100" t="s">
        <v>11</v>
      </c>
    </row>
    <row r="223" spans="3:13" ht="52.5" customHeight="1">
      <c r="C223" s="13" t="s">
        <v>12</v>
      </c>
      <c r="D223" s="192" t="s">
        <v>13</v>
      </c>
      <c r="E223" s="13" t="s">
        <v>14</v>
      </c>
      <c r="F223" s="13" t="s">
        <v>15</v>
      </c>
      <c r="G223" s="62" t="s">
        <v>16</v>
      </c>
      <c r="H223" s="15" t="s">
        <v>17</v>
      </c>
      <c r="I223" s="15" t="s">
        <v>18</v>
      </c>
      <c r="J223" s="15" t="s">
        <v>19</v>
      </c>
      <c r="K223" s="15" t="s">
        <v>20</v>
      </c>
      <c r="L223" s="16" t="s">
        <v>21</v>
      </c>
      <c r="M223" s="100" t="s">
        <v>22</v>
      </c>
    </row>
    <row r="224" spans="2:55" s="2" customFormat="1" ht="51" customHeight="1">
      <c r="B224" s="20" t="s">
        <v>23</v>
      </c>
      <c r="C224" s="78" t="s">
        <v>71</v>
      </c>
      <c r="D224" s="63"/>
      <c r="E224" s="63"/>
      <c r="F224" s="20"/>
      <c r="G224" s="20">
        <v>2</v>
      </c>
      <c r="H224" s="21"/>
      <c r="I224" s="21">
        <f>ROUND(G224*H224,2)</f>
        <v>0</v>
      </c>
      <c r="J224" s="20"/>
      <c r="K224" s="21">
        <f>ROUND(I224*J224,2)</f>
        <v>0</v>
      </c>
      <c r="L224" s="22">
        <f>ROUND(M224/G224,2)</f>
        <v>0</v>
      </c>
      <c r="M224" s="111">
        <f>ROUND(SUM(I224,K224),2)</f>
        <v>0</v>
      </c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</row>
    <row r="225" spans="3:13" ht="38.25" customHeight="1">
      <c r="C225" s="18"/>
      <c r="D225" s="18"/>
      <c r="E225" s="18"/>
      <c r="F225" s="20"/>
      <c r="G225" s="25"/>
      <c r="H225" s="117" t="s">
        <v>29</v>
      </c>
      <c r="I225" s="69">
        <f>SUM(I224:I224)</f>
        <v>0</v>
      </c>
      <c r="J225" s="31"/>
      <c r="K225" s="31"/>
      <c r="L225" s="32"/>
      <c r="M225" s="111"/>
    </row>
    <row r="226" spans="3:13" ht="28.5" customHeight="1">
      <c r="C226" s="18"/>
      <c r="D226" s="18"/>
      <c r="E226" s="18"/>
      <c r="F226" s="25"/>
      <c r="G226" s="25"/>
      <c r="H226" s="88"/>
      <c r="I226" s="21"/>
      <c r="J226" s="97" t="s">
        <v>30</v>
      </c>
      <c r="K226" s="21">
        <f>SUM(K224:K225)</f>
        <v>0</v>
      </c>
      <c r="L226" s="22"/>
      <c r="M226" s="111"/>
    </row>
    <row r="227" spans="3:13" ht="34.5" customHeight="1">
      <c r="C227" s="18"/>
      <c r="D227" s="18"/>
      <c r="E227" s="18"/>
      <c r="F227" s="25"/>
      <c r="G227" s="25"/>
      <c r="H227" s="89"/>
      <c r="I227" s="21"/>
      <c r="J227" s="21"/>
      <c r="K227" s="21"/>
      <c r="L227" s="99" t="s">
        <v>31</v>
      </c>
      <c r="M227" s="111">
        <f>SUM(M224:M226)</f>
        <v>0</v>
      </c>
    </row>
    <row r="228" spans="1:114" s="123" customFormat="1" ht="21" customHeight="1">
      <c r="A228" s="107"/>
      <c r="B228" s="126"/>
      <c r="C228" s="127"/>
      <c r="D228" s="127"/>
      <c r="E228" s="127"/>
      <c r="F228" s="128"/>
      <c r="G228" s="128"/>
      <c r="H228" s="129"/>
      <c r="I228" s="130"/>
      <c r="J228" s="130"/>
      <c r="K228" s="130"/>
      <c r="L228" s="130"/>
      <c r="M228" s="19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</row>
    <row r="229" spans="2:101" s="107" customFormat="1" ht="28.5" customHeight="1">
      <c r="B229" s="101"/>
      <c r="C229" s="102" t="s">
        <v>112</v>
      </c>
      <c r="D229" s="103" t="s">
        <v>2</v>
      </c>
      <c r="E229" s="103" t="s">
        <v>3</v>
      </c>
      <c r="F229" s="103" t="s">
        <v>4</v>
      </c>
      <c r="G229" s="104" t="s">
        <v>5</v>
      </c>
      <c r="H229" s="105" t="s">
        <v>6</v>
      </c>
      <c r="I229" s="105" t="s">
        <v>7</v>
      </c>
      <c r="J229" s="105" t="s">
        <v>8</v>
      </c>
      <c r="K229" s="105" t="s">
        <v>9</v>
      </c>
      <c r="L229" s="106" t="s">
        <v>10</v>
      </c>
      <c r="M229" s="184" t="s">
        <v>11</v>
      </c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</row>
    <row r="230" spans="2:101" s="107" customFormat="1" ht="57.75" customHeight="1">
      <c r="B230" s="135"/>
      <c r="C230" s="131" t="s">
        <v>12</v>
      </c>
      <c r="D230" s="204" t="s">
        <v>13</v>
      </c>
      <c r="E230" s="131" t="s">
        <v>14</v>
      </c>
      <c r="F230" s="131" t="s">
        <v>15</v>
      </c>
      <c r="G230" s="132" t="s">
        <v>16</v>
      </c>
      <c r="H230" s="133" t="s">
        <v>17</v>
      </c>
      <c r="I230" s="133" t="s">
        <v>18</v>
      </c>
      <c r="J230" s="133" t="s">
        <v>19</v>
      </c>
      <c r="K230" s="133" t="s">
        <v>20</v>
      </c>
      <c r="L230" s="134" t="s">
        <v>21</v>
      </c>
      <c r="M230" s="189" t="s">
        <v>22</v>
      </c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</row>
    <row r="231" spans="2:13" ht="43.5" customHeight="1">
      <c r="B231" s="109">
        <v>1</v>
      </c>
      <c r="C231" s="136" t="s">
        <v>54</v>
      </c>
      <c r="D231" s="205"/>
      <c r="E231" s="100"/>
      <c r="F231" s="109" t="s">
        <v>50</v>
      </c>
      <c r="G231" s="110">
        <v>20</v>
      </c>
      <c r="H231" s="111"/>
      <c r="I231" s="111">
        <f>ROUND(G231*H231,2)</f>
        <v>0</v>
      </c>
      <c r="J231" s="100"/>
      <c r="K231" s="111">
        <f>ROUND(I231*J231,2)</f>
        <v>0</v>
      </c>
      <c r="L231" s="181">
        <f>ROUND(M231/G231,2)</f>
        <v>0</v>
      </c>
      <c r="M231" s="111">
        <f>ROUND(SUM(I231,K231),2)</f>
        <v>0</v>
      </c>
    </row>
    <row r="232" spans="2:13" ht="28.5" customHeight="1">
      <c r="B232" s="109"/>
      <c r="C232" s="137"/>
      <c r="D232" s="137"/>
      <c r="E232" s="137"/>
      <c r="F232" s="109"/>
      <c r="G232" s="112"/>
      <c r="H232" s="139" t="s">
        <v>29</v>
      </c>
      <c r="I232" s="111">
        <f>SUM(I231)</f>
        <v>0</v>
      </c>
      <c r="J232" s="111"/>
      <c r="K232" s="111"/>
      <c r="L232" s="181"/>
      <c r="M232" s="111"/>
    </row>
    <row r="233" spans="2:55" s="2" customFormat="1" ht="29.25" customHeight="1">
      <c r="B233" s="27"/>
      <c r="C233" s="29"/>
      <c r="D233" s="29"/>
      <c r="E233" s="29"/>
      <c r="F233" s="30"/>
      <c r="G233" s="30"/>
      <c r="H233" s="88"/>
      <c r="I233" s="31"/>
      <c r="J233" s="98" t="s">
        <v>30</v>
      </c>
      <c r="K233" s="31">
        <f>SUM(K232:K232)</f>
        <v>0</v>
      </c>
      <c r="L233" s="32"/>
      <c r="M233" s="111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</row>
    <row r="234" spans="3:13" ht="38.25" customHeight="1">
      <c r="C234" s="18"/>
      <c r="D234" s="18"/>
      <c r="E234" s="18"/>
      <c r="F234" s="25"/>
      <c r="G234" s="25"/>
      <c r="H234" s="89"/>
      <c r="I234" s="21"/>
      <c r="J234" s="21"/>
      <c r="K234" s="21"/>
      <c r="L234" s="99" t="s">
        <v>31</v>
      </c>
      <c r="M234" s="111">
        <f>SUM(M231:M233)</f>
        <v>0</v>
      </c>
    </row>
    <row r="235" spans="2:13" ht="32.25" customHeight="1">
      <c r="B235" s="70"/>
      <c r="C235" s="125"/>
      <c r="D235" s="125"/>
      <c r="E235" s="125"/>
      <c r="F235" s="113"/>
      <c r="G235" s="113"/>
      <c r="H235" s="114"/>
      <c r="I235" s="138"/>
      <c r="J235" s="138"/>
      <c r="K235" s="138"/>
      <c r="L235" s="138"/>
      <c r="M235" s="111"/>
    </row>
    <row r="236" spans="1:114" s="5" customFormat="1" ht="23.25" customHeight="1">
      <c r="A236" s="1"/>
      <c r="B236" s="90"/>
      <c r="C236" s="91"/>
      <c r="D236" s="91"/>
      <c r="E236" s="91"/>
      <c r="F236" s="92"/>
      <c r="G236" s="92"/>
      <c r="H236" s="92"/>
      <c r="I236" s="93"/>
      <c r="J236" s="92"/>
      <c r="K236" s="92"/>
      <c r="L236" s="92"/>
      <c r="M236" s="140"/>
      <c r="N236" s="2"/>
      <c r="O236" s="2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  <row r="237" spans="2:101" s="107" customFormat="1" ht="28.5" customHeight="1">
      <c r="B237" s="149"/>
      <c r="C237" s="150" t="s">
        <v>113</v>
      </c>
      <c r="D237" s="151" t="s">
        <v>2</v>
      </c>
      <c r="E237" s="151" t="s">
        <v>3</v>
      </c>
      <c r="F237" s="151" t="s">
        <v>4</v>
      </c>
      <c r="G237" s="149" t="s">
        <v>5</v>
      </c>
      <c r="H237" s="151" t="s">
        <v>6</v>
      </c>
      <c r="I237" s="151" t="s">
        <v>7</v>
      </c>
      <c r="J237" s="151" t="s">
        <v>8</v>
      </c>
      <c r="K237" s="151" t="s">
        <v>9</v>
      </c>
      <c r="L237" s="152" t="s">
        <v>10</v>
      </c>
      <c r="M237" s="191" t="s">
        <v>11</v>
      </c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</row>
    <row r="238" spans="2:101" s="107" customFormat="1" ht="54" customHeight="1">
      <c r="B238" s="149"/>
      <c r="C238" s="153" t="s">
        <v>12</v>
      </c>
      <c r="D238" s="206" t="s">
        <v>13</v>
      </c>
      <c r="E238" s="153" t="s">
        <v>14</v>
      </c>
      <c r="F238" s="153" t="s">
        <v>15</v>
      </c>
      <c r="G238" s="154" t="s">
        <v>16</v>
      </c>
      <c r="H238" s="155" t="s">
        <v>17</v>
      </c>
      <c r="I238" s="155" t="s">
        <v>18</v>
      </c>
      <c r="J238" s="155" t="s">
        <v>19</v>
      </c>
      <c r="K238" s="155" t="s">
        <v>20</v>
      </c>
      <c r="L238" s="156" t="s">
        <v>21</v>
      </c>
      <c r="M238" s="191" t="s">
        <v>22</v>
      </c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</row>
    <row r="239" spans="2:101" s="107" customFormat="1" ht="104.25" customHeight="1">
      <c r="B239" s="149" t="s">
        <v>23</v>
      </c>
      <c r="C239" s="161" t="s">
        <v>78</v>
      </c>
      <c r="D239" s="207"/>
      <c r="E239" s="207"/>
      <c r="F239" s="149" t="s">
        <v>28</v>
      </c>
      <c r="G239" s="149">
        <v>6000</v>
      </c>
      <c r="H239" s="162"/>
      <c r="I239" s="157">
        <f>ROUND(G239*H239,2)</f>
        <v>0</v>
      </c>
      <c r="J239" s="149"/>
      <c r="K239" s="157">
        <f>ROUND(I239*J239,2)</f>
        <v>0</v>
      </c>
      <c r="L239" s="158">
        <f>ROUND(M239/G239,2)</f>
        <v>0</v>
      </c>
      <c r="M239" s="174">
        <f>ROUND(SUM(I239,K239),2)</f>
        <v>0</v>
      </c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</row>
    <row r="240" spans="2:101" s="107" customFormat="1" ht="58.5" customHeight="1">
      <c r="B240" s="149"/>
      <c r="C240" s="163" t="s">
        <v>79</v>
      </c>
      <c r="D240" s="208"/>
      <c r="E240" s="208"/>
      <c r="F240" s="149"/>
      <c r="G240" s="149"/>
      <c r="H240" s="149"/>
      <c r="I240" s="157"/>
      <c r="J240" s="149"/>
      <c r="K240" s="157"/>
      <c r="L240" s="158"/>
      <c r="M240" s="174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80"/>
    </row>
    <row r="241" spans="2:101" s="107" customFormat="1" ht="28.5" customHeight="1">
      <c r="B241" s="149"/>
      <c r="C241" s="159"/>
      <c r="D241" s="209"/>
      <c r="E241" s="209"/>
      <c r="F241" s="160"/>
      <c r="G241" s="160"/>
      <c r="H241" s="175" t="s">
        <v>29</v>
      </c>
      <c r="I241" s="157">
        <f>SUM(I239:I240)</f>
        <v>0</v>
      </c>
      <c r="J241" s="157"/>
      <c r="K241" s="157"/>
      <c r="L241" s="158"/>
      <c r="M241" s="174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80"/>
    </row>
    <row r="242" spans="2:101" s="107" customFormat="1" ht="28.5" customHeight="1">
      <c r="B242" s="165"/>
      <c r="C242" s="166"/>
      <c r="D242" s="210"/>
      <c r="E242" s="210"/>
      <c r="F242" s="167"/>
      <c r="G242" s="167"/>
      <c r="H242" s="168"/>
      <c r="I242" s="169"/>
      <c r="J242" s="247" t="s">
        <v>30</v>
      </c>
      <c r="K242" s="169">
        <f>SUM(K239:K241)</f>
        <v>0</v>
      </c>
      <c r="L242" s="248"/>
      <c r="M242" s="249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80"/>
    </row>
    <row r="243" spans="2:101" s="107" customFormat="1" ht="28.5" customHeight="1">
      <c r="B243" s="170"/>
      <c r="C243" s="171"/>
      <c r="D243" s="171"/>
      <c r="E243" s="171"/>
      <c r="F243" s="172"/>
      <c r="G243" s="172"/>
      <c r="H243" s="173"/>
      <c r="I243" s="174"/>
      <c r="J243" s="174"/>
      <c r="K243" s="174"/>
      <c r="L243" s="250" t="s">
        <v>31</v>
      </c>
      <c r="M243" s="174">
        <f>SUM(M239:M242)</f>
        <v>0</v>
      </c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80"/>
    </row>
    <row r="244" spans="2:101" s="107" customFormat="1" ht="28.5" customHeight="1">
      <c r="B244" s="170"/>
      <c r="C244" s="171"/>
      <c r="D244" s="171"/>
      <c r="E244" s="171"/>
      <c r="F244" s="172"/>
      <c r="G244" s="172"/>
      <c r="H244" s="173"/>
      <c r="I244" s="174"/>
      <c r="J244" s="174"/>
      <c r="K244" s="174"/>
      <c r="L244" s="174"/>
      <c r="M244" s="174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</row>
    <row r="245" spans="1:114" s="5" customFormat="1" ht="23.25" customHeight="1">
      <c r="A245" s="1"/>
      <c r="B245" s="90"/>
      <c r="C245" s="91"/>
      <c r="D245" s="91"/>
      <c r="E245" s="91"/>
      <c r="F245" s="92"/>
      <c r="G245" s="92"/>
      <c r="H245" s="92"/>
      <c r="I245" s="93"/>
      <c r="J245" s="92"/>
      <c r="K245" s="92"/>
      <c r="L245" s="92"/>
      <c r="M245" s="140"/>
      <c r="N245" s="2"/>
      <c r="O245" s="2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</row>
    <row r="246" spans="2:101" s="1" customFormat="1" ht="28.5" customHeight="1">
      <c r="B246" s="20"/>
      <c r="C246" s="39" t="s">
        <v>114</v>
      </c>
      <c r="D246" s="40" t="s">
        <v>2</v>
      </c>
      <c r="E246" s="40" t="s">
        <v>3</v>
      </c>
      <c r="F246" s="40" t="s">
        <v>4</v>
      </c>
      <c r="G246" s="20" t="s">
        <v>5</v>
      </c>
      <c r="H246" s="40" t="s">
        <v>6</v>
      </c>
      <c r="I246" s="40" t="s">
        <v>7</v>
      </c>
      <c r="J246" s="40" t="s">
        <v>8</v>
      </c>
      <c r="K246" s="40" t="s">
        <v>9</v>
      </c>
      <c r="L246" s="41" t="s">
        <v>10</v>
      </c>
      <c r="M246" s="100" t="s">
        <v>11</v>
      </c>
      <c r="N246" s="2"/>
      <c r="O246" s="2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</row>
    <row r="247" spans="2:101" s="1" customFormat="1" ht="52.5" customHeight="1">
      <c r="B247" s="20"/>
      <c r="C247" s="13" t="s">
        <v>12</v>
      </c>
      <c r="D247" s="192" t="s">
        <v>13</v>
      </c>
      <c r="E247" s="13" t="s">
        <v>14</v>
      </c>
      <c r="F247" s="13" t="s">
        <v>15</v>
      </c>
      <c r="G247" s="14" t="s">
        <v>52</v>
      </c>
      <c r="H247" s="15" t="s">
        <v>17</v>
      </c>
      <c r="I247" s="15" t="s">
        <v>18</v>
      </c>
      <c r="J247" s="15" t="s">
        <v>19</v>
      </c>
      <c r="K247" s="15" t="s">
        <v>20</v>
      </c>
      <c r="L247" s="16" t="s">
        <v>21</v>
      </c>
      <c r="M247" s="100" t="s">
        <v>22</v>
      </c>
      <c r="N247" s="2"/>
      <c r="O247" s="2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</row>
    <row r="248" spans="2:101" s="1" customFormat="1" ht="205.5" customHeight="1">
      <c r="B248" s="20" t="s">
        <v>23</v>
      </c>
      <c r="C248" s="120" t="s">
        <v>77</v>
      </c>
      <c r="D248" s="211"/>
      <c r="E248" s="40"/>
      <c r="F248" s="20" t="s">
        <v>28</v>
      </c>
      <c r="G248" s="94">
        <v>30</v>
      </c>
      <c r="H248" s="21"/>
      <c r="I248" s="21">
        <f>ROUND(G248*H248,2)</f>
        <v>0</v>
      </c>
      <c r="J248" s="20"/>
      <c r="K248" s="21">
        <f>ROUND(I248*J248,2)</f>
        <v>0</v>
      </c>
      <c r="L248" s="22">
        <f>ROUND(M248/G248,2)</f>
        <v>0</v>
      </c>
      <c r="M248" s="111">
        <f>ROUND(SUM(I248,K248),2)</f>
        <v>0</v>
      </c>
      <c r="N248" s="2"/>
      <c r="O248" s="2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</row>
    <row r="249" spans="2:101" s="1" customFormat="1" ht="274.5" customHeight="1">
      <c r="B249" s="20" t="s">
        <v>25</v>
      </c>
      <c r="C249" s="120" t="s">
        <v>128</v>
      </c>
      <c r="D249" s="212"/>
      <c r="E249" s="68"/>
      <c r="F249" s="70" t="s">
        <v>28</v>
      </c>
      <c r="G249" s="95">
        <v>20</v>
      </c>
      <c r="H249" s="71"/>
      <c r="I249" s="71">
        <f>ROUND(G249*H249,2)</f>
        <v>0</v>
      </c>
      <c r="J249" s="68"/>
      <c r="K249" s="71">
        <f>ROUND(I249*J249,2)</f>
        <v>0</v>
      </c>
      <c r="L249" s="72">
        <f>ROUND(M249/G249,2)</f>
        <v>0</v>
      </c>
      <c r="M249" s="111">
        <f>ROUND(SUM(I249,K249),2)</f>
        <v>0</v>
      </c>
      <c r="N249" s="2"/>
      <c r="O249" s="2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</row>
    <row r="250" spans="2:101" s="1" customFormat="1" ht="264.75" customHeight="1">
      <c r="B250" s="70" t="s">
        <v>26</v>
      </c>
      <c r="C250" s="257" t="s">
        <v>129</v>
      </c>
      <c r="D250" s="212"/>
      <c r="E250" s="68"/>
      <c r="F250" s="70" t="s">
        <v>28</v>
      </c>
      <c r="G250" s="95">
        <v>20</v>
      </c>
      <c r="H250" s="71"/>
      <c r="I250" s="71">
        <f>ROUND(G250*H250,2)</f>
        <v>0</v>
      </c>
      <c r="J250" s="68"/>
      <c r="K250" s="71">
        <f>ROUND(I250*J250,2)</f>
        <v>0</v>
      </c>
      <c r="L250" s="72"/>
      <c r="M250" s="111">
        <f>ROUND(SUM(I250,K250),2)</f>
        <v>0</v>
      </c>
      <c r="N250" s="2"/>
      <c r="O250" s="2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</row>
    <row r="251" spans="2:101" s="1" customFormat="1" ht="36" customHeight="1">
      <c r="B251" s="20"/>
      <c r="C251" s="18"/>
      <c r="D251" s="18"/>
      <c r="E251" s="18"/>
      <c r="F251" s="20"/>
      <c r="G251" s="25"/>
      <c r="H251" s="97" t="s">
        <v>29</v>
      </c>
      <c r="I251" s="21">
        <f>SUM(I248:I250)</f>
        <v>0</v>
      </c>
      <c r="J251" s="21"/>
      <c r="K251" s="21"/>
      <c r="L251" s="22"/>
      <c r="M251" s="111"/>
      <c r="N251" s="2"/>
      <c r="O251" s="2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</row>
    <row r="252" spans="2:101" s="1" customFormat="1" ht="28.5" customHeight="1">
      <c r="B252" s="20"/>
      <c r="C252" s="18"/>
      <c r="D252" s="18"/>
      <c r="E252" s="18"/>
      <c r="F252" s="25"/>
      <c r="G252" s="25"/>
      <c r="H252" s="26"/>
      <c r="I252" s="21"/>
      <c r="J252" s="97" t="s">
        <v>30</v>
      </c>
      <c r="K252" s="21">
        <f>SUM(K245:K251)</f>
        <v>0</v>
      </c>
      <c r="L252" s="22"/>
      <c r="M252" s="111"/>
      <c r="N252" s="2"/>
      <c r="O252" s="2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</row>
    <row r="253" spans="2:101" s="1" customFormat="1" ht="28.5" customHeight="1">
      <c r="B253" s="20"/>
      <c r="C253" s="18"/>
      <c r="D253" s="18"/>
      <c r="E253" s="18"/>
      <c r="F253" s="25"/>
      <c r="G253" s="25"/>
      <c r="H253" s="26"/>
      <c r="I253" s="21"/>
      <c r="J253" s="21"/>
      <c r="K253" s="21"/>
      <c r="L253" s="99" t="s">
        <v>31</v>
      </c>
      <c r="M253" s="111">
        <f>SUM(M248:M252)</f>
        <v>0</v>
      </c>
      <c r="N253" s="2"/>
      <c r="O253" s="2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</row>
    <row r="254" spans="2:101" s="1" customFormat="1" ht="28.5" customHeight="1">
      <c r="B254" s="70"/>
      <c r="C254" s="125"/>
      <c r="D254" s="125"/>
      <c r="E254" s="125"/>
      <c r="F254" s="113"/>
      <c r="G254" s="113"/>
      <c r="H254" s="114"/>
      <c r="I254" s="138"/>
      <c r="J254" s="138"/>
      <c r="K254" s="138"/>
      <c r="L254" s="138"/>
      <c r="M254" s="111"/>
      <c r="N254" s="2"/>
      <c r="O254" s="2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</row>
    <row r="255" spans="2:13" ht="24.75" customHeight="1">
      <c r="B255" s="140"/>
      <c r="C255" s="141"/>
      <c r="D255" s="141"/>
      <c r="E255" s="141"/>
      <c r="F255" s="140"/>
      <c r="G255" s="140"/>
      <c r="H255" s="140"/>
      <c r="I255" s="142"/>
      <c r="J255" s="140"/>
      <c r="K255" s="140"/>
      <c r="L255" s="182"/>
      <c r="M255" s="140"/>
    </row>
    <row r="256" spans="2:13" ht="26.25" customHeight="1">
      <c r="B256" s="109"/>
      <c r="C256" s="143" t="s">
        <v>123</v>
      </c>
      <c r="D256" s="100" t="s">
        <v>2</v>
      </c>
      <c r="E256" s="100" t="s">
        <v>3</v>
      </c>
      <c r="F256" s="100" t="s">
        <v>4</v>
      </c>
      <c r="G256" s="109" t="s">
        <v>5</v>
      </c>
      <c r="H256" s="100" t="s">
        <v>6</v>
      </c>
      <c r="I256" s="100" t="s">
        <v>7</v>
      </c>
      <c r="J256" s="100" t="s">
        <v>8</v>
      </c>
      <c r="K256" s="100" t="s">
        <v>9</v>
      </c>
      <c r="L256" s="124" t="s">
        <v>10</v>
      </c>
      <c r="M256" s="100" t="s">
        <v>11</v>
      </c>
    </row>
    <row r="257" spans="2:13" ht="95.25" customHeight="1">
      <c r="B257" s="27"/>
      <c r="C257" s="13" t="s">
        <v>12</v>
      </c>
      <c r="D257" s="192" t="s">
        <v>13</v>
      </c>
      <c r="E257" s="13" t="s">
        <v>14</v>
      </c>
      <c r="F257" s="13" t="s">
        <v>15</v>
      </c>
      <c r="G257" s="62" t="s">
        <v>16</v>
      </c>
      <c r="H257" s="15" t="s">
        <v>17</v>
      </c>
      <c r="I257" s="15" t="s">
        <v>18</v>
      </c>
      <c r="J257" s="15" t="s">
        <v>19</v>
      </c>
      <c r="K257" s="15" t="s">
        <v>20</v>
      </c>
      <c r="L257" s="16" t="s">
        <v>21</v>
      </c>
      <c r="M257" s="100" t="s">
        <v>22</v>
      </c>
    </row>
    <row r="258" spans="1:13" ht="54" customHeight="1">
      <c r="A258" s="2"/>
      <c r="B258" s="20" t="s">
        <v>23</v>
      </c>
      <c r="C258" s="43" t="s">
        <v>53</v>
      </c>
      <c r="D258" s="63"/>
      <c r="E258" s="63"/>
      <c r="F258" s="20" t="s">
        <v>28</v>
      </c>
      <c r="G258" s="20">
        <v>2</v>
      </c>
      <c r="H258" s="21"/>
      <c r="I258" s="21">
        <f>ROUND(G258*H258,2)</f>
        <v>0</v>
      </c>
      <c r="J258" s="20"/>
      <c r="K258" s="21">
        <f>ROUND(I258*J258,2)</f>
        <v>0</v>
      </c>
      <c r="L258" s="22">
        <f>ROUND(M258/G258,2)</f>
        <v>0</v>
      </c>
      <c r="M258" s="111">
        <f>ROUND(SUM(I258,K258),2)</f>
        <v>0</v>
      </c>
    </row>
    <row r="259" spans="2:101" s="1" customFormat="1" ht="36" customHeight="1">
      <c r="B259" s="20"/>
      <c r="C259" s="18"/>
      <c r="D259" s="18"/>
      <c r="E259" s="18"/>
      <c r="F259" s="20"/>
      <c r="G259" s="25"/>
      <c r="H259" s="97" t="s">
        <v>29</v>
      </c>
      <c r="I259" s="21">
        <f>SUM(I256:I258)</f>
        <v>0</v>
      </c>
      <c r="J259" s="21"/>
      <c r="K259" s="21"/>
      <c r="L259" s="22"/>
      <c r="M259" s="111"/>
      <c r="N259" s="2"/>
      <c r="O259" s="2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</row>
    <row r="260" spans="2:101" s="1" customFormat="1" ht="28.5" customHeight="1">
      <c r="B260" s="20"/>
      <c r="C260" s="18"/>
      <c r="D260" s="18"/>
      <c r="E260" s="18"/>
      <c r="F260" s="25"/>
      <c r="G260" s="25"/>
      <c r="H260" s="26"/>
      <c r="I260" s="21"/>
      <c r="J260" s="97" t="s">
        <v>30</v>
      </c>
      <c r="K260" s="21">
        <f>SUM(K255:K259)</f>
        <v>0</v>
      </c>
      <c r="L260" s="22"/>
      <c r="M260" s="111"/>
      <c r="N260" s="2"/>
      <c r="O260" s="2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</row>
    <row r="261" spans="2:101" s="1" customFormat="1" ht="28.5" customHeight="1">
      <c r="B261" s="20"/>
      <c r="C261" s="18"/>
      <c r="D261" s="18"/>
      <c r="E261" s="18"/>
      <c r="F261" s="25"/>
      <c r="G261" s="25"/>
      <c r="H261" s="26"/>
      <c r="I261" s="21"/>
      <c r="J261" s="21"/>
      <c r="K261" s="21"/>
      <c r="L261" s="99" t="s">
        <v>31</v>
      </c>
      <c r="M261" s="111">
        <f>SUM(M256:M260)</f>
        <v>0</v>
      </c>
      <c r="N261" s="2"/>
      <c r="O261" s="2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</row>
    <row r="262" ht="30" customHeight="1">
      <c r="B262" s="8"/>
    </row>
    <row r="263" spans="2:13" ht="24.75" customHeight="1">
      <c r="B263" s="140"/>
      <c r="C263" s="141"/>
      <c r="D263" s="141"/>
      <c r="E263" s="141"/>
      <c r="F263" s="140"/>
      <c r="G263" s="140"/>
      <c r="H263" s="140"/>
      <c r="I263" s="142"/>
      <c r="J263" s="140"/>
      <c r="K263" s="140"/>
      <c r="L263" s="182"/>
      <c r="M263" s="140"/>
    </row>
    <row r="264" spans="2:13" ht="26.25" customHeight="1">
      <c r="B264" s="109"/>
      <c r="C264" s="143" t="s">
        <v>124</v>
      </c>
      <c r="D264" s="100" t="s">
        <v>2</v>
      </c>
      <c r="E264" s="100" t="s">
        <v>3</v>
      </c>
      <c r="F264" s="100" t="s">
        <v>4</v>
      </c>
      <c r="G264" s="109" t="s">
        <v>5</v>
      </c>
      <c r="H264" s="100" t="s">
        <v>6</v>
      </c>
      <c r="I264" s="100" t="s">
        <v>7</v>
      </c>
      <c r="J264" s="100" t="s">
        <v>8</v>
      </c>
      <c r="K264" s="100" t="s">
        <v>9</v>
      </c>
      <c r="L264" s="124" t="s">
        <v>10</v>
      </c>
      <c r="M264" s="100" t="s">
        <v>11</v>
      </c>
    </row>
    <row r="265" spans="2:13" ht="96.75" customHeight="1">
      <c r="B265" s="27"/>
      <c r="C265" s="13" t="s">
        <v>12</v>
      </c>
      <c r="D265" s="192" t="s">
        <v>13</v>
      </c>
      <c r="E265" s="13" t="s">
        <v>14</v>
      </c>
      <c r="F265" s="13" t="s">
        <v>15</v>
      </c>
      <c r="G265" s="62" t="s">
        <v>16</v>
      </c>
      <c r="H265" s="15" t="s">
        <v>17</v>
      </c>
      <c r="I265" s="15" t="s">
        <v>18</v>
      </c>
      <c r="J265" s="15" t="s">
        <v>19</v>
      </c>
      <c r="K265" s="15" t="s">
        <v>20</v>
      </c>
      <c r="L265" s="16" t="s">
        <v>21</v>
      </c>
      <c r="M265" s="100" t="s">
        <v>22</v>
      </c>
    </row>
    <row r="266" spans="1:13" ht="246" customHeight="1">
      <c r="A266" s="2"/>
      <c r="B266" s="20" t="s">
        <v>23</v>
      </c>
      <c r="C266" s="43" t="s">
        <v>72</v>
      </c>
      <c r="D266" s="63"/>
      <c r="E266" s="63"/>
      <c r="F266" s="20" t="s">
        <v>28</v>
      </c>
      <c r="G266" s="20">
        <v>40</v>
      </c>
      <c r="H266" s="21"/>
      <c r="I266" s="21">
        <f>ROUND(G266*H266,2)</f>
        <v>0</v>
      </c>
      <c r="J266" s="20"/>
      <c r="K266" s="21">
        <f>ROUND(I266*J266,2)</f>
        <v>0</v>
      </c>
      <c r="L266" s="22">
        <f>ROUND(M266/G266,2)</f>
        <v>0</v>
      </c>
      <c r="M266" s="111">
        <f>ROUND(SUM(I266,K266),2)</f>
        <v>0</v>
      </c>
    </row>
    <row r="267" spans="1:13" ht="236.25" customHeight="1">
      <c r="A267" s="2"/>
      <c r="B267" s="20" t="s">
        <v>25</v>
      </c>
      <c r="C267" s="43" t="s">
        <v>73</v>
      </c>
      <c r="D267" s="63"/>
      <c r="E267" s="63"/>
      <c r="F267" s="20" t="s">
        <v>35</v>
      </c>
      <c r="G267" s="20">
        <v>80</v>
      </c>
      <c r="H267" s="21"/>
      <c r="I267" s="21">
        <f>ROUND(G267*H267,2)</f>
        <v>0</v>
      </c>
      <c r="J267" s="20"/>
      <c r="K267" s="21"/>
      <c r="L267" s="22">
        <f>ROUND(M267/G267,2)</f>
        <v>0</v>
      </c>
      <c r="M267" s="111">
        <f>ROUND(SUM(I267,K267),2)</f>
        <v>0</v>
      </c>
    </row>
    <row r="268" spans="1:13" ht="93.75" customHeight="1">
      <c r="A268" s="2"/>
      <c r="B268" s="20" t="s">
        <v>26</v>
      </c>
      <c r="C268" s="43" t="s">
        <v>74</v>
      </c>
      <c r="D268" s="63"/>
      <c r="E268" s="63"/>
      <c r="F268" s="20" t="s">
        <v>35</v>
      </c>
      <c r="G268" s="20">
        <v>20</v>
      </c>
      <c r="H268" s="21"/>
      <c r="I268" s="21">
        <f>ROUND(G268*H268,2)</f>
        <v>0</v>
      </c>
      <c r="J268" s="20"/>
      <c r="K268" s="21"/>
      <c r="L268" s="22">
        <f>ROUND(M268/G268,2)</f>
        <v>0</v>
      </c>
      <c r="M268" s="111">
        <f>ROUND(SUM(I268,K268),2)</f>
        <v>0</v>
      </c>
    </row>
    <row r="269" spans="2:101" s="1" customFormat="1" ht="36" customHeight="1">
      <c r="B269" s="20"/>
      <c r="C269" s="18"/>
      <c r="D269" s="18"/>
      <c r="E269" s="18"/>
      <c r="F269" s="20"/>
      <c r="G269" s="25"/>
      <c r="H269" s="97" t="s">
        <v>29</v>
      </c>
      <c r="I269" s="21">
        <f>SUM(I266:I268)</f>
        <v>0</v>
      </c>
      <c r="J269" s="21"/>
      <c r="K269" s="21"/>
      <c r="L269" s="22"/>
      <c r="M269" s="111"/>
      <c r="N269" s="2"/>
      <c r="O269" s="2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</row>
    <row r="270" spans="2:101" s="1" customFormat="1" ht="28.5" customHeight="1">
      <c r="B270" s="20"/>
      <c r="C270" s="18"/>
      <c r="D270" s="18"/>
      <c r="E270" s="18"/>
      <c r="F270" s="25"/>
      <c r="G270" s="25"/>
      <c r="H270" s="26"/>
      <c r="I270" s="21"/>
      <c r="J270" s="97" t="s">
        <v>30</v>
      </c>
      <c r="K270" s="21">
        <f>SUM(K263:K269)</f>
        <v>0</v>
      </c>
      <c r="L270" s="22"/>
      <c r="M270" s="111"/>
      <c r="N270" s="2"/>
      <c r="O270" s="2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</row>
    <row r="271" spans="2:101" s="1" customFormat="1" ht="28.5" customHeight="1">
      <c r="B271" s="20"/>
      <c r="C271" s="18"/>
      <c r="D271" s="18"/>
      <c r="E271" s="18"/>
      <c r="F271" s="25"/>
      <c r="G271" s="25"/>
      <c r="H271" s="26"/>
      <c r="I271" s="21"/>
      <c r="J271" s="21"/>
      <c r="K271" s="21"/>
      <c r="L271" s="99" t="s">
        <v>31</v>
      </c>
      <c r="M271" s="111">
        <f>SUM(M266:M270)</f>
        <v>0</v>
      </c>
      <c r="N271" s="2"/>
      <c r="O271" s="2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</row>
    <row r="272" spans="2:13" ht="34.5" customHeight="1">
      <c r="B272" s="70"/>
      <c r="M272" s="188"/>
    </row>
    <row r="273" spans="2:13" ht="39" customHeight="1">
      <c r="B273" s="144"/>
      <c r="C273" s="144" t="s">
        <v>125</v>
      </c>
      <c r="D273" s="145"/>
      <c r="E273" s="145"/>
      <c r="F273" s="144"/>
      <c r="G273" s="144"/>
      <c r="H273" s="144"/>
      <c r="I273" s="146"/>
      <c r="J273" s="144"/>
      <c r="K273" s="144"/>
      <c r="L273" s="183"/>
      <c r="M273" s="144"/>
    </row>
    <row r="274" spans="2:13" ht="41.25" customHeight="1">
      <c r="B274" s="73"/>
      <c r="C274" s="147"/>
      <c r="D274" s="15" t="s">
        <v>2</v>
      </c>
      <c r="E274" s="15" t="s">
        <v>3</v>
      </c>
      <c r="F274" s="15" t="s">
        <v>4</v>
      </c>
      <c r="G274" s="73" t="s">
        <v>5</v>
      </c>
      <c r="H274" s="15" t="s">
        <v>6</v>
      </c>
      <c r="I274" s="15" t="s">
        <v>7</v>
      </c>
      <c r="J274" s="15" t="s">
        <v>8</v>
      </c>
      <c r="K274" s="15" t="s">
        <v>9</v>
      </c>
      <c r="L274" s="16" t="s">
        <v>10</v>
      </c>
      <c r="M274" s="100" t="s">
        <v>11</v>
      </c>
    </row>
    <row r="275" spans="2:13" ht="60" customHeight="1">
      <c r="B275" s="109"/>
      <c r="C275" s="100" t="s">
        <v>12</v>
      </c>
      <c r="D275" s="205" t="s">
        <v>13</v>
      </c>
      <c r="E275" s="100" t="s">
        <v>14</v>
      </c>
      <c r="F275" s="100" t="s">
        <v>15</v>
      </c>
      <c r="G275" s="148" t="s">
        <v>16</v>
      </c>
      <c r="H275" s="100" t="s">
        <v>17</v>
      </c>
      <c r="I275" s="100" t="s">
        <v>18</v>
      </c>
      <c r="J275" s="100" t="s">
        <v>19</v>
      </c>
      <c r="K275" s="100" t="s">
        <v>20</v>
      </c>
      <c r="L275" s="124" t="s">
        <v>21</v>
      </c>
      <c r="M275" s="100" t="s">
        <v>22</v>
      </c>
    </row>
    <row r="276" spans="1:13" ht="72" customHeight="1">
      <c r="A276" s="2"/>
      <c r="B276" s="109" t="s">
        <v>23</v>
      </c>
      <c r="C276" s="220" t="s">
        <v>81</v>
      </c>
      <c r="D276" s="213"/>
      <c r="E276" s="213"/>
      <c r="F276" s="109" t="s">
        <v>28</v>
      </c>
      <c r="G276" s="109">
        <v>1</v>
      </c>
      <c r="H276" s="111"/>
      <c r="I276" s="111">
        <f>ROUND(G276*H276,2)</f>
        <v>0</v>
      </c>
      <c r="J276" s="109"/>
      <c r="K276" s="111">
        <f>ROUND(I276*J276,2)</f>
        <v>0</v>
      </c>
      <c r="L276" s="181">
        <f>ROUND(M276/G276,2)</f>
        <v>0</v>
      </c>
      <c r="M276" s="111">
        <f>ROUND(SUM(I276,K276),2)</f>
        <v>0</v>
      </c>
    </row>
    <row r="277" spans="2:101" s="1" customFormat="1" ht="36" customHeight="1">
      <c r="B277" s="20"/>
      <c r="C277" s="96"/>
      <c r="D277" s="18"/>
      <c r="E277" s="18"/>
      <c r="F277" s="20"/>
      <c r="G277" s="25"/>
      <c r="H277" s="97" t="s">
        <v>29</v>
      </c>
      <c r="I277" s="21">
        <f>SUM(I276:I276)</f>
        <v>0</v>
      </c>
      <c r="J277" s="21"/>
      <c r="K277" s="21"/>
      <c r="L277" s="22"/>
      <c r="M277" s="111"/>
      <c r="N277" s="2"/>
      <c r="O277" s="2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</row>
    <row r="278" spans="2:101" s="1" customFormat="1" ht="28.5" customHeight="1">
      <c r="B278" s="20"/>
      <c r="C278" s="219"/>
      <c r="D278" s="18"/>
      <c r="E278" s="18"/>
      <c r="F278" s="25"/>
      <c r="G278" s="25"/>
      <c r="H278" s="26"/>
      <c r="I278" s="21"/>
      <c r="J278" s="97" t="s">
        <v>30</v>
      </c>
      <c r="K278" s="21">
        <f>SUM(K274:K277)</f>
        <v>0</v>
      </c>
      <c r="L278" s="22"/>
      <c r="M278" s="111"/>
      <c r="N278" s="2"/>
      <c r="O278" s="2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</row>
    <row r="279" spans="2:101" s="1" customFormat="1" ht="28.5" customHeight="1">
      <c r="B279" s="20"/>
      <c r="C279" s="18"/>
      <c r="D279" s="18"/>
      <c r="E279" s="18"/>
      <c r="F279" s="25"/>
      <c r="G279" s="25"/>
      <c r="H279" s="26"/>
      <c r="I279" s="21"/>
      <c r="J279" s="21"/>
      <c r="K279" s="21"/>
      <c r="L279" s="99" t="s">
        <v>31</v>
      </c>
      <c r="M279" s="111">
        <f>SUM(M276:M278)</f>
        <v>0</v>
      </c>
      <c r="N279" s="2"/>
      <c r="O279" s="2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</row>
    <row r="280" spans="1:114" s="178" customFormat="1" ht="12.75" customHeight="1">
      <c r="A280" s="2"/>
      <c r="B280" s="8"/>
      <c r="C280" s="176"/>
      <c r="D280" s="176"/>
      <c r="E280" s="176"/>
      <c r="F280" s="8"/>
      <c r="G280" s="8"/>
      <c r="H280" s="8"/>
      <c r="I280" s="177"/>
      <c r="J280" s="8"/>
      <c r="K280" s="8"/>
      <c r="L280" s="8"/>
      <c r="M280" s="8"/>
      <c r="N280" s="2"/>
      <c r="O280" s="2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</row>
    <row r="281" spans="3:9" ht="12.75">
      <c r="C281" s="222"/>
      <c r="D281" s="221"/>
      <c r="E281" s="221"/>
      <c r="F281" s="223"/>
      <c r="G281" s="223"/>
      <c r="H281" s="223"/>
      <c r="I281" s="223"/>
    </row>
    <row r="282" spans="2:13" ht="42.75" customHeight="1">
      <c r="B282" s="144"/>
      <c r="C282" s="144" t="s">
        <v>126</v>
      </c>
      <c r="D282" s="145"/>
      <c r="E282" s="145"/>
      <c r="F282" s="144"/>
      <c r="G282" s="144"/>
      <c r="H282" s="144"/>
      <c r="I282" s="146"/>
      <c r="J282" s="144"/>
      <c r="K282" s="144"/>
      <c r="L282" s="183"/>
      <c r="M282" s="144"/>
    </row>
    <row r="283" spans="2:13" ht="41.25" customHeight="1">
      <c r="B283" s="73"/>
      <c r="C283" s="147"/>
      <c r="D283" s="15" t="s">
        <v>2</v>
      </c>
      <c r="E283" s="15" t="s">
        <v>3</v>
      </c>
      <c r="F283" s="15" t="s">
        <v>4</v>
      </c>
      <c r="G283" s="73" t="s">
        <v>5</v>
      </c>
      <c r="H283" s="15" t="s">
        <v>6</v>
      </c>
      <c r="I283" s="15" t="s">
        <v>7</v>
      </c>
      <c r="J283" s="15" t="s">
        <v>8</v>
      </c>
      <c r="K283" s="15" t="s">
        <v>9</v>
      </c>
      <c r="L283" s="16" t="s">
        <v>10</v>
      </c>
      <c r="M283" s="100" t="s">
        <v>11</v>
      </c>
    </row>
    <row r="284" spans="2:13" ht="60" customHeight="1">
      <c r="B284" s="109"/>
      <c r="C284" s="100" t="s">
        <v>12</v>
      </c>
      <c r="D284" s="205" t="s">
        <v>13</v>
      </c>
      <c r="E284" s="100" t="s">
        <v>14</v>
      </c>
      <c r="F284" s="100" t="s">
        <v>15</v>
      </c>
      <c r="G284" s="148" t="s">
        <v>16</v>
      </c>
      <c r="H284" s="100" t="s">
        <v>17</v>
      </c>
      <c r="I284" s="100" t="s">
        <v>18</v>
      </c>
      <c r="J284" s="100" t="s">
        <v>19</v>
      </c>
      <c r="K284" s="100" t="s">
        <v>20</v>
      </c>
      <c r="L284" s="124" t="s">
        <v>21</v>
      </c>
      <c r="M284" s="100" t="s">
        <v>22</v>
      </c>
    </row>
    <row r="285" spans="1:13" ht="72" customHeight="1">
      <c r="A285" s="2"/>
      <c r="B285" s="109" t="s">
        <v>23</v>
      </c>
      <c r="C285" s="220" t="s">
        <v>131</v>
      </c>
      <c r="D285" s="213"/>
      <c r="E285" s="213"/>
      <c r="F285" s="109" t="s">
        <v>28</v>
      </c>
      <c r="G285" s="109">
        <v>200</v>
      </c>
      <c r="H285" s="111"/>
      <c r="I285" s="111">
        <f>ROUND(G285*H285,2)</f>
        <v>0</v>
      </c>
      <c r="J285" s="109"/>
      <c r="K285" s="111">
        <f>ROUND(I285*J285,2)</f>
        <v>0</v>
      </c>
      <c r="L285" s="111">
        <f>ROUND(M285/G285,2)</f>
        <v>0</v>
      </c>
      <c r="M285" s="111">
        <f>ROUND(SUM(I285,K285),2)</f>
        <v>0</v>
      </c>
    </row>
    <row r="286" spans="2:101" s="1" customFormat="1" ht="36" customHeight="1">
      <c r="B286" s="27"/>
      <c r="C286" s="96"/>
      <c r="D286" s="29"/>
      <c r="E286" s="29"/>
      <c r="F286" s="27"/>
      <c r="G286" s="30"/>
      <c r="H286" s="98" t="s">
        <v>29</v>
      </c>
      <c r="I286" s="31">
        <f>SUM(I285:I285)</f>
        <v>0</v>
      </c>
      <c r="J286" s="31"/>
      <c r="K286" s="31"/>
      <c r="L286" s="32"/>
      <c r="M286" s="214"/>
      <c r="N286" s="2"/>
      <c r="O286" s="2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</row>
    <row r="287" spans="2:101" s="1" customFormat="1" ht="28.5" customHeight="1">
      <c r="B287" s="20"/>
      <c r="C287" s="219"/>
      <c r="D287" s="18"/>
      <c r="E287" s="18"/>
      <c r="F287" s="25"/>
      <c r="G287" s="25"/>
      <c r="H287" s="26"/>
      <c r="I287" s="21"/>
      <c r="J287" s="97" t="s">
        <v>30</v>
      </c>
      <c r="K287" s="21">
        <f>SUM(K285:K286)</f>
        <v>0</v>
      </c>
      <c r="L287" s="22"/>
      <c r="M287" s="111"/>
      <c r="N287" s="2"/>
      <c r="O287" s="2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</row>
    <row r="288" spans="2:101" s="1" customFormat="1" ht="28.5" customHeight="1">
      <c r="B288" s="20"/>
      <c r="C288" s="18"/>
      <c r="D288" s="18"/>
      <c r="E288" s="18"/>
      <c r="F288" s="25"/>
      <c r="G288" s="25"/>
      <c r="H288" s="26"/>
      <c r="I288" s="21"/>
      <c r="J288" s="21"/>
      <c r="K288" s="21"/>
      <c r="L288" s="99" t="s">
        <v>31</v>
      </c>
      <c r="M288" s="111">
        <f>SUM(M285:M287)</f>
        <v>0</v>
      </c>
      <c r="N288" s="2"/>
      <c r="O288" s="2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</row>
    <row r="289" spans="1:114" s="178" customFormat="1" ht="12.75" customHeight="1">
      <c r="A289" s="2"/>
      <c r="B289" s="8"/>
      <c r="C289" s="176"/>
      <c r="D289" s="176"/>
      <c r="E289" s="176"/>
      <c r="F289" s="8"/>
      <c r="G289" s="8"/>
      <c r="H289" s="8"/>
      <c r="I289" s="177"/>
      <c r="J289" s="8"/>
      <c r="K289" s="8"/>
      <c r="L289" s="8"/>
      <c r="M289" s="8"/>
      <c r="N289" s="2"/>
      <c r="O289" s="2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</row>
    <row r="290" spans="1:114" s="178" customFormat="1" ht="12.75" customHeight="1">
      <c r="A290" s="2"/>
      <c r="B290" s="8"/>
      <c r="C290" s="176"/>
      <c r="D290" s="176"/>
      <c r="E290" s="176"/>
      <c r="F290" s="8"/>
      <c r="G290" s="8"/>
      <c r="H290" s="8"/>
      <c r="I290" s="177"/>
      <c r="J290" s="8"/>
      <c r="K290" s="8"/>
      <c r="L290" s="8"/>
      <c r="M290" s="8"/>
      <c r="N290" s="2"/>
      <c r="O290" s="2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</row>
    <row r="291" spans="1:114" s="5" customFormat="1" ht="28.5" customHeight="1">
      <c r="A291" s="1"/>
      <c r="B291" s="33"/>
      <c r="C291" s="252" t="s">
        <v>127</v>
      </c>
      <c r="D291" s="193"/>
      <c r="E291" s="193"/>
      <c r="F291" s="35"/>
      <c r="G291" s="35"/>
      <c r="H291" s="36"/>
      <c r="I291" s="37"/>
      <c r="J291" s="37"/>
      <c r="K291" s="37"/>
      <c r="L291" s="38"/>
      <c r="M291" s="185"/>
      <c r="N291" s="2"/>
      <c r="O291" s="2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3:13" ht="28.5" customHeight="1">
      <c r="C292" s="39"/>
      <c r="D292" s="40" t="s">
        <v>2</v>
      </c>
      <c r="E292" s="40" t="s">
        <v>3</v>
      </c>
      <c r="F292" s="40" t="s">
        <v>4</v>
      </c>
      <c r="G292" s="20" t="s">
        <v>5</v>
      </c>
      <c r="H292" s="40" t="s">
        <v>6</v>
      </c>
      <c r="I292" s="40" t="s">
        <v>7</v>
      </c>
      <c r="J292" s="40" t="s">
        <v>8</v>
      </c>
      <c r="K292" s="40" t="s">
        <v>9</v>
      </c>
      <c r="L292" s="41" t="s">
        <v>10</v>
      </c>
      <c r="M292" s="100" t="s">
        <v>11</v>
      </c>
    </row>
    <row r="293" spans="3:13" ht="64.5" customHeight="1">
      <c r="C293" s="13" t="s">
        <v>12</v>
      </c>
      <c r="D293" s="192" t="s">
        <v>13</v>
      </c>
      <c r="E293" s="13" t="s">
        <v>14</v>
      </c>
      <c r="F293" s="13" t="s">
        <v>15</v>
      </c>
      <c r="G293" s="62" t="s">
        <v>16</v>
      </c>
      <c r="H293" s="15" t="s">
        <v>17</v>
      </c>
      <c r="I293" s="15" t="s">
        <v>18</v>
      </c>
      <c r="J293" s="15" t="s">
        <v>19</v>
      </c>
      <c r="K293" s="15" t="s">
        <v>20</v>
      </c>
      <c r="L293" s="16" t="s">
        <v>21</v>
      </c>
      <c r="M293" s="100" t="s">
        <v>22</v>
      </c>
    </row>
    <row r="294" spans="2:13" ht="106.5" customHeight="1">
      <c r="B294" s="20" t="s">
        <v>23</v>
      </c>
      <c r="C294" s="220" t="s">
        <v>82</v>
      </c>
      <c r="D294" s="60"/>
      <c r="E294" s="60"/>
      <c r="F294" s="20" t="s">
        <v>28</v>
      </c>
      <c r="G294" s="20">
        <v>6</v>
      </c>
      <c r="H294" s="21"/>
      <c r="I294" s="21">
        <f>ROUND(G294*H294,2)</f>
        <v>0</v>
      </c>
      <c r="J294" s="20"/>
      <c r="K294" s="21">
        <f>ROUND(I294*J294,2)</f>
        <v>0</v>
      </c>
      <c r="L294" s="22">
        <f>ROUND(M294/G294,2)</f>
        <v>0</v>
      </c>
      <c r="M294" s="111">
        <f>ROUND(SUM(I294,K294),2)</f>
        <v>0</v>
      </c>
    </row>
    <row r="295" spans="3:13" ht="26.25" customHeight="1">
      <c r="C295" s="17"/>
      <c r="D295" s="18"/>
      <c r="E295" s="18"/>
      <c r="F295" s="25"/>
      <c r="G295" s="25"/>
      <c r="H295" s="97" t="s">
        <v>29</v>
      </c>
      <c r="I295" s="21">
        <f>SUM(I294:I294)</f>
        <v>0</v>
      </c>
      <c r="J295" s="21"/>
      <c r="K295" s="21"/>
      <c r="L295" s="22"/>
      <c r="M295" s="111"/>
    </row>
    <row r="296" spans="3:13" ht="28.5" customHeight="1">
      <c r="C296" s="17"/>
      <c r="D296" s="18"/>
      <c r="E296" s="18"/>
      <c r="F296" s="25"/>
      <c r="G296" s="25"/>
      <c r="H296" s="26"/>
      <c r="I296" s="21"/>
      <c r="J296" s="97" t="s">
        <v>30</v>
      </c>
      <c r="K296" s="21">
        <f>SUM(K294:K295)</f>
        <v>0</v>
      </c>
      <c r="L296" s="22"/>
      <c r="M296" s="111"/>
    </row>
    <row r="297" spans="3:13" ht="28.5" customHeight="1">
      <c r="C297" s="17"/>
      <c r="D297" s="18"/>
      <c r="E297" s="18"/>
      <c r="F297" s="25"/>
      <c r="G297" s="25"/>
      <c r="H297" s="26"/>
      <c r="I297" s="21"/>
      <c r="J297" s="21"/>
      <c r="K297" s="21"/>
      <c r="L297" s="99" t="s">
        <v>31</v>
      </c>
      <c r="M297" s="111">
        <f>SUM(M294:M296)</f>
        <v>0</v>
      </c>
    </row>
    <row r="298" spans="1:114" s="5" customFormat="1" ht="28.5" customHeight="1">
      <c r="A298" s="7"/>
      <c r="B298" s="23"/>
      <c r="C298" s="56"/>
      <c r="D298" s="199"/>
      <c r="E298" s="199"/>
      <c r="F298" s="57"/>
      <c r="G298" s="57"/>
      <c r="H298" s="58"/>
      <c r="I298" s="54"/>
      <c r="J298" s="54"/>
      <c r="K298" s="54"/>
      <c r="L298" s="55"/>
      <c r="M298" s="187"/>
      <c r="N298" s="2"/>
      <c r="O298" s="2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1:114" s="178" customFormat="1" ht="12.75" customHeight="1">
      <c r="A299" s="2"/>
      <c r="B299" s="8"/>
      <c r="C299" s="176"/>
      <c r="D299" s="176"/>
      <c r="E299" s="176"/>
      <c r="F299" s="8"/>
      <c r="G299" s="8"/>
      <c r="H299" s="8"/>
      <c r="I299" s="177"/>
      <c r="J299" s="8"/>
      <c r="K299" s="8"/>
      <c r="L299" s="8"/>
      <c r="M299" s="8"/>
      <c r="N299" s="2"/>
      <c r="O299" s="2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</row>
    <row r="300" spans="1:114" s="5" customFormat="1" ht="28.5" customHeight="1">
      <c r="A300" s="1"/>
      <c r="B300" s="33"/>
      <c r="C300" s="252" t="s">
        <v>116</v>
      </c>
      <c r="D300" s="193"/>
      <c r="E300" s="193"/>
      <c r="F300" s="35"/>
      <c r="G300" s="35"/>
      <c r="H300" s="36"/>
      <c r="I300" s="37"/>
      <c r="J300" s="37"/>
      <c r="K300" s="37"/>
      <c r="L300" s="38"/>
      <c r="M300" s="185"/>
      <c r="N300" s="2"/>
      <c r="O300" s="2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3:13" ht="28.5" customHeight="1">
      <c r="C301" s="39"/>
      <c r="D301" s="40" t="s">
        <v>2</v>
      </c>
      <c r="E301" s="40" t="s">
        <v>3</v>
      </c>
      <c r="F301" s="40" t="s">
        <v>4</v>
      </c>
      <c r="G301" s="20" t="s">
        <v>5</v>
      </c>
      <c r="H301" s="40" t="s">
        <v>6</v>
      </c>
      <c r="I301" s="40" t="s">
        <v>7</v>
      </c>
      <c r="J301" s="40" t="s">
        <v>8</v>
      </c>
      <c r="K301" s="40" t="s">
        <v>9</v>
      </c>
      <c r="L301" s="41" t="s">
        <v>10</v>
      </c>
      <c r="M301" s="100" t="s">
        <v>11</v>
      </c>
    </row>
    <row r="302" spans="3:13" ht="64.5" customHeight="1">
      <c r="C302" s="13" t="s">
        <v>12</v>
      </c>
      <c r="D302" s="192" t="s">
        <v>13</v>
      </c>
      <c r="E302" s="13" t="s">
        <v>14</v>
      </c>
      <c r="F302" s="13" t="s">
        <v>15</v>
      </c>
      <c r="G302" s="62" t="s">
        <v>16</v>
      </c>
      <c r="H302" s="15" t="s">
        <v>17</v>
      </c>
      <c r="I302" s="15" t="s">
        <v>18</v>
      </c>
      <c r="J302" s="15" t="s">
        <v>19</v>
      </c>
      <c r="K302" s="15" t="s">
        <v>20</v>
      </c>
      <c r="L302" s="16" t="s">
        <v>21</v>
      </c>
      <c r="M302" s="100" t="s">
        <v>22</v>
      </c>
    </row>
    <row r="303" spans="2:13" ht="69" customHeight="1">
      <c r="B303" s="20" t="s">
        <v>23</v>
      </c>
      <c r="C303" s="220" t="s">
        <v>117</v>
      </c>
      <c r="D303" s="60"/>
      <c r="E303" s="60"/>
      <c r="F303" s="20" t="s">
        <v>28</v>
      </c>
      <c r="G303" s="20">
        <v>10</v>
      </c>
      <c r="H303" s="21"/>
      <c r="I303" s="21">
        <f>ROUND(G303*H303,2)</f>
        <v>0</v>
      </c>
      <c r="J303" s="20"/>
      <c r="K303" s="21">
        <f>ROUND(I303*J303,2)</f>
        <v>0</v>
      </c>
      <c r="L303" s="22">
        <f>ROUND(M303/G303,2)</f>
        <v>0</v>
      </c>
      <c r="M303" s="111">
        <f>ROUND(SUM(I303,K303),2)</f>
        <v>0</v>
      </c>
    </row>
    <row r="304" spans="2:13" ht="65.25" customHeight="1">
      <c r="B304" s="20" t="s">
        <v>25</v>
      </c>
      <c r="C304" s="255" t="s">
        <v>118</v>
      </c>
      <c r="D304" s="60"/>
      <c r="E304" s="60"/>
      <c r="F304" s="20" t="s">
        <v>28</v>
      </c>
      <c r="G304" s="20">
        <v>44</v>
      </c>
      <c r="H304" s="21"/>
      <c r="I304" s="21">
        <f>ROUND(G304*H304,2)</f>
        <v>0</v>
      </c>
      <c r="J304" s="20"/>
      <c r="K304" s="21">
        <f>ROUND(I304*J304,2)</f>
        <v>0</v>
      </c>
      <c r="L304" s="22">
        <f>ROUND(M304/G304,2)</f>
        <v>0</v>
      </c>
      <c r="M304" s="111">
        <f>ROUND(SUM(I304,K304),2)</f>
        <v>0</v>
      </c>
    </row>
    <row r="305" spans="3:13" ht="26.25" customHeight="1">
      <c r="C305" s="17"/>
      <c r="D305" s="18"/>
      <c r="E305" s="18"/>
      <c r="F305" s="25"/>
      <c r="G305" s="25"/>
      <c r="H305" s="97" t="s">
        <v>29</v>
      </c>
      <c r="I305" s="21">
        <f>SUM(I303:I304)</f>
        <v>0</v>
      </c>
      <c r="J305" s="21"/>
      <c r="K305" s="21"/>
      <c r="L305" s="22"/>
      <c r="M305" s="111"/>
    </row>
    <row r="306" spans="3:13" ht="28.5" customHeight="1">
      <c r="C306" s="17"/>
      <c r="D306" s="18"/>
      <c r="E306" s="18"/>
      <c r="F306" s="25"/>
      <c r="G306" s="25"/>
      <c r="H306" s="26"/>
      <c r="I306" s="21"/>
      <c r="J306" s="97" t="s">
        <v>30</v>
      </c>
      <c r="K306" s="21">
        <f>SUM(K303:K305)</f>
        <v>0</v>
      </c>
      <c r="L306" s="22"/>
      <c r="M306" s="111"/>
    </row>
    <row r="307" spans="3:13" ht="28.5" customHeight="1">
      <c r="C307" s="17"/>
      <c r="D307" s="18"/>
      <c r="E307" s="18"/>
      <c r="F307" s="25"/>
      <c r="G307" s="25"/>
      <c r="H307" s="26"/>
      <c r="I307" s="21"/>
      <c r="J307" s="21"/>
      <c r="K307" s="21"/>
      <c r="L307" s="99" t="s">
        <v>31</v>
      </c>
      <c r="M307" s="111">
        <f>SUM(M303:M306)</f>
        <v>0</v>
      </c>
    </row>
    <row r="308" spans="1:114" s="5" customFormat="1" ht="28.5" customHeight="1">
      <c r="A308" s="7"/>
      <c r="B308" s="23"/>
      <c r="C308" s="56"/>
      <c r="D308" s="199"/>
      <c r="E308" s="199"/>
      <c r="F308" s="57"/>
      <c r="G308" s="57"/>
      <c r="H308" s="58"/>
      <c r="I308" s="54"/>
      <c r="J308" s="54"/>
      <c r="K308" s="54"/>
      <c r="L308" s="55"/>
      <c r="M308" s="187"/>
      <c r="N308" s="2"/>
      <c r="O308" s="2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1:114" s="178" customFormat="1" ht="12.75" customHeight="1">
      <c r="A309" s="2"/>
      <c r="B309" s="8"/>
      <c r="C309" s="176"/>
      <c r="D309" s="176"/>
      <c r="E309" s="176"/>
      <c r="F309" s="8"/>
      <c r="G309" s="8"/>
      <c r="H309" s="8"/>
      <c r="I309" s="177"/>
      <c r="J309" s="8"/>
      <c r="K309" s="8"/>
      <c r="L309" s="8"/>
      <c r="M309" s="8"/>
      <c r="N309" s="2"/>
      <c r="O309" s="2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</row>
    <row r="310" spans="1:114" s="178" customFormat="1" ht="12.75" customHeight="1">
      <c r="A310" s="2"/>
      <c r="B310" s="8"/>
      <c r="C310" s="176"/>
      <c r="D310" s="176"/>
      <c r="E310" s="176"/>
      <c r="F310" s="8"/>
      <c r="G310" s="8"/>
      <c r="H310" s="8"/>
      <c r="I310" s="177"/>
      <c r="J310" s="8"/>
      <c r="K310" s="8"/>
      <c r="L310" s="8"/>
      <c r="M310" s="8"/>
      <c r="N310" s="2"/>
      <c r="O310" s="2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</row>
    <row r="311" spans="1:114" s="178" customFormat="1" ht="12.75" customHeight="1">
      <c r="A311" s="2"/>
      <c r="B311" s="8"/>
      <c r="C311" s="176"/>
      <c r="D311" s="176"/>
      <c r="E311" s="176"/>
      <c r="F311" s="8"/>
      <c r="G311" s="8"/>
      <c r="H311" s="8"/>
      <c r="I311" s="177"/>
      <c r="J311" s="8"/>
      <c r="K311" s="8"/>
      <c r="L311" s="8"/>
      <c r="M311" s="8"/>
      <c r="N311" s="2"/>
      <c r="O311" s="2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</row>
    <row r="312" spans="1:114" s="178" customFormat="1" ht="12.75" customHeight="1">
      <c r="A312" s="2"/>
      <c r="B312" s="8"/>
      <c r="C312" s="176"/>
      <c r="D312" s="176"/>
      <c r="E312" s="176"/>
      <c r="F312" s="8"/>
      <c r="G312" s="8"/>
      <c r="H312" s="8"/>
      <c r="I312" s="177"/>
      <c r="J312" s="8"/>
      <c r="K312" s="8"/>
      <c r="L312" s="8"/>
      <c r="M312" s="8"/>
      <c r="N312" s="2"/>
      <c r="O312" s="2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</row>
    <row r="313" spans="1:114" s="178" customFormat="1" ht="12.75" customHeight="1">
      <c r="A313" s="2"/>
      <c r="B313" s="8"/>
      <c r="C313" s="176"/>
      <c r="D313" s="176"/>
      <c r="E313" s="176"/>
      <c r="F313" s="8"/>
      <c r="G313" s="8"/>
      <c r="H313" s="8"/>
      <c r="I313" s="177"/>
      <c r="J313" s="8"/>
      <c r="K313" s="8"/>
      <c r="L313" s="8"/>
      <c r="M313" s="8"/>
      <c r="N313" s="2"/>
      <c r="O313" s="2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</row>
    <row r="314" spans="1:114" s="178" customFormat="1" ht="12.75" customHeight="1">
      <c r="A314" s="2"/>
      <c r="B314" s="8"/>
      <c r="C314" s="176"/>
      <c r="D314" s="176"/>
      <c r="E314" s="176"/>
      <c r="F314" s="8"/>
      <c r="G314" s="8"/>
      <c r="H314" s="8"/>
      <c r="I314" s="177"/>
      <c r="J314" s="8"/>
      <c r="K314" s="8"/>
      <c r="L314" s="8"/>
      <c r="M314" s="8"/>
      <c r="N314" s="2"/>
      <c r="O314" s="2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</row>
    <row r="315" spans="1:114" s="178" customFormat="1" ht="12.75" customHeight="1">
      <c r="A315" s="2"/>
      <c r="B315" s="8"/>
      <c r="C315" s="176"/>
      <c r="D315" s="176"/>
      <c r="E315" s="176"/>
      <c r="F315" s="8"/>
      <c r="G315" s="8"/>
      <c r="H315" s="8"/>
      <c r="I315" s="177"/>
      <c r="J315" s="8"/>
      <c r="K315" s="8"/>
      <c r="L315" s="8"/>
      <c r="M315" s="8"/>
      <c r="N315" s="2"/>
      <c r="O315" s="2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</row>
    <row r="316" spans="1:114" s="178" customFormat="1" ht="12.75" customHeight="1">
      <c r="A316" s="2"/>
      <c r="B316" s="8"/>
      <c r="C316" s="176"/>
      <c r="D316" s="176"/>
      <c r="E316" s="176"/>
      <c r="F316" s="8"/>
      <c r="G316" s="8"/>
      <c r="H316" s="8"/>
      <c r="I316" s="177"/>
      <c r="J316" s="8"/>
      <c r="K316" s="8"/>
      <c r="L316" s="8"/>
      <c r="M316" s="8"/>
      <c r="N316" s="2"/>
      <c r="O316" s="2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</row>
    <row r="317" spans="1:114" s="178" customFormat="1" ht="12.75" customHeight="1">
      <c r="A317" s="2"/>
      <c r="B317" s="8"/>
      <c r="C317" s="176"/>
      <c r="D317" s="176"/>
      <c r="E317" s="176"/>
      <c r="F317" s="8"/>
      <c r="G317" s="8"/>
      <c r="H317" s="8"/>
      <c r="I317" s="177"/>
      <c r="J317" s="8"/>
      <c r="K317" s="8"/>
      <c r="L317" s="8"/>
      <c r="M317" s="8"/>
      <c r="N317" s="2"/>
      <c r="O317" s="2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</row>
    <row r="318" spans="1:114" s="178" customFormat="1" ht="12.75" customHeight="1">
      <c r="A318" s="2"/>
      <c r="B318" s="8"/>
      <c r="C318" s="176"/>
      <c r="D318" s="176"/>
      <c r="E318" s="176"/>
      <c r="F318" s="8"/>
      <c r="G318" s="8"/>
      <c r="H318" s="8"/>
      <c r="I318" s="177"/>
      <c r="J318" s="8"/>
      <c r="K318" s="8"/>
      <c r="L318" s="8"/>
      <c r="M318" s="8"/>
      <c r="N318" s="2"/>
      <c r="O318" s="2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</row>
    <row r="319" spans="1:114" s="178" customFormat="1" ht="12.75" customHeight="1">
      <c r="A319" s="2"/>
      <c r="B319" s="8"/>
      <c r="C319" s="176"/>
      <c r="D319" s="176"/>
      <c r="E319" s="176"/>
      <c r="F319" s="8"/>
      <c r="G319" s="8"/>
      <c r="H319" s="8"/>
      <c r="I319" s="177"/>
      <c r="J319" s="8"/>
      <c r="K319" s="8"/>
      <c r="L319" s="8"/>
      <c r="M319" s="8"/>
      <c r="N319" s="2"/>
      <c r="O319" s="2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</row>
    <row r="320" spans="1:114" s="178" customFormat="1" ht="12.75" customHeight="1">
      <c r="A320" s="2"/>
      <c r="B320" s="8"/>
      <c r="C320" s="176"/>
      <c r="D320" s="176"/>
      <c r="E320" s="176"/>
      <c r="F320" s="8"/>
      <c r="G320" s="8"/>
      <c r="H320" s="8"/>
      <c r="I320" s="177"/>
      <c r="J320" s="8"/>
      <c r="K320" s="8"/>
      <c r="L320" s="8"/>
      <c r="M320" s="8"/>
      <c r="N320" s="2"/>
      <c r="O320" s="2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</row>
    <row r="321" spans="1:114" s="178" customFormat="1" ht="12.75" customHeight="1">
      <c r="A321" s="2"/>
      <c r="B321" s="8"/>
      <c r="C321" s="176"/>
      <c r="D321" s="176"/>
      <c r="E321" s="176"/>
      <c r="F321" s="8"/>
      <c r="G321" s="8"/>
      <c r="H321" s="8"/>
      <c r="I321" s="177"/>
      <c r="J321" s="8"/>
      <c r="K321" s="8"/>
      <c r="L321" s="8"/>
      <c r="M321" s="8"/>
      <c r="N321" s="2"/>
      <c r="O321" s="2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</row>
    <row r="322" spans="1:114" s="178" customFormat="1" ht="12.75" customHeight="1">
      <c r="A322" s="2"/>
      <c r="B322" s="8"/>
      <c r="C322" s="176"/>
      <c r="D322" s="176"/>
      <c r="E322" s="176"/>
      <c r="F322" s="8"/>
      <c r="G322" s="8"/>
      <c r="H322" s="8"/>
      <c r="I322" s="177"/>
      <c r="J322" s="8"/>
      <c r="K322" s="8"/>
      <c r="L322" s="8"/>
      <c r="M322" s="8"/>
      <c r="N322" s="2"/>
      <c r="O322" s="2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</row>
    <row r="323" spans="1:114" s="178" customFormat="1" ht="12.75" customHeight="1">
      <c r="A323" s="2"/>
      <c r="B323" s="8"/>
      <c r="C323" s="176"/>
      <c r="D323" s="176"/>
      <c r="E323" s="176"/>
      <c r="F323" s="8"/>
      <c r="G323" s="8"/>
      <c r="H323" s="8"/>
      <c r="I323" s="177"/>
      <c r="J323" s="8"/>
      <c r="K323" s="8"/>
      <c r="L323" s="8"/>
      <c r="M323" s="8"/>
      <c r="N323" s="2"/>
      <c r="O323" s="2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</row>
    <row r="324" spans="1:114" s="178" customFormat="1" ht="12.75" customHeight="1">
      <c r="A324" s="2"/>
      <c r="B324" s="8"/>
      <c r="C324" s="176"/>
      <c r="D324" s="176"/>
      <c r="E324" s="176"/>
      <c r="F324" s="8"/>
      <c r="G324" s="8"/>
      <c r="H324" s="8"/>
      <c r="I324" s="177"/>
      <c r="J324" s="8"/>
      <c r="K324" s="8"/>
      <c r="L324" s="8"/>
      <c r="M324" s="8"/>
      <c r="N324" s="2"/>
      <c r="O324" s="2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</row>
    <row r="325" spans="1:114" s="178" customFormat="1" ht="12.75" customHeight="1">
      <c r="A325" s="2"/>
      <c r="B325" s="8"/>
      <c r="C325" s="176"/>
      <c r="D325" s="176"/>
      <c r="E325" s="176"/>
      <c r="F325" s="8"/>
      <c r="G325" s="8"/>
      <c r="H325" s="8"/>
      <c r="I325" s="177"/>
      <c r="J325" s="8"/>
      <c r="K325" s="8"/>
      <c r="L325" s="8"/>
      <c r="M325" s="8"/>
      <c r="N325" s="2"/>
      <c r="O325" s="2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</row>
    <row r="326" spans="1:114" s="178" customFormat="1" ht="12.75" customHeight="1">
      <c r="A326" s="2"/>
      <c r="B326" s="8"/>
      <c r="C326" s="176"/>
      <c r="D326" s="176"/>
      <c r="E326" s="176"/>
      <c r="F326" s="8"/>
      <c r="G326" s="8"/>
      <c r="H326" s="8"/>
      <c r="I326" s="177"/>
      <c r="J326" s="8"/>
      <c r="K326" s="8"/>
      <c r="L326" s="8"/>
      <c r="M326" s="8"/>
      <c r="N326" s="2"/>
      <c r="O326" s="2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</row>
    <row r="327" spans="1:114" s="178" customFormat="1" ht="12.75" customHeight="1">
      <c r="A327" s="2"/>
      <c r="B327" s="8"/>
      <c r="C327" s="176"/>
      <c r="D327" s="176"/>
      <c r="E327" s="176"/>
      <c r="F327" s="8"/>
      <c r="G327" s="8"/>
      <c r="H327" s="8"/>
      <c r="I327" s="177"/>
      <c r="J327" s="8"/>
      <c r="K327" s="8"/>
      <c r="L327" s="8"/>
      <c r="M327" s="8"/>
      <c r="N327" s="2"/>
      <c r="O327" s="2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</row>
    <row r="328" spans="1:114" s="178" customFormat="1" ht="12.75" customHeight="1">
      <c r="A328" s="2"/>
      <c r="B328" s="8"/>
      <c r="C328" s="176"/>
      <c r="D328" s="176"/>
      <c r="E328" s="176"/>
      <c r="F328" s="8"/>
      <c r="G328" s="8"/>
      <c r="H328" s="8"/>
      <c r="I328" s="177"/>
      <c r="J328" s="8"/>
      <c r="K328" s="8"/>
      <c r="L328" s="8"/>
      <c r="M328" s="8"/>
      <c r="N328" s="2"/>
      <c r="O328" s="2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</row>
    <row r="329" spans="1:114" s="178" customFormat="1" ht="12.75" customHeight="1">
      <c r="A329" s="2"/>
      <c r="B329" s="8"/>
      <c r="C329" s="176"/>
      <c r="D329" s="176"/>
      <c r="E329" s="176"/>
      <c r="F329" s="8"/>
      <c r="G329" s="8"/>
      <c r="H329" s="8"/>
      <c r="I329" s="177"/>
      <c r="J329" s="8"/>
      <c r="K329" s="8"/>
      <c r="L329" s="8"/>
      <c r="M329" s="8"/>
      <c r="N329" s="2"/>
      <c r="O329" s="2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</row>
    <row r="330" spans="1:114" s="178" customFormat="1" ht="12.75" customHeight="1">
      <c r="A330" s="2"/>
      <c r="B330" s="8"/>
      <c r="C330" s="176"/>
      <c r="D330" s="176"/>
      <c r="E330" s="176"/>
      <c r="F330" s="8"/>
      <c r="G330" s="8"/>
      <c r="H330" s="8"/>
      <c r="I330" s="177"/>
      <c r="J330" s="8"/>
      <c r="K330" s="8"/>
      <c r="L330" s="8"/>
      <c r="M330" s="8"/>
      <c r="N330" s="2"/>
      <c r="O330" s="2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</row>
    <row r="331" spans="1:114" s="178" customFormat="1" ht="12.75" customHeight="1">
      <c r="A331" s="2"/>
      <c r="B331" s="8"/>
      <c r="C331" s="176"/>
      <c r="D331" s="176"/>
      <c r="E331" s="176"/>
      <c r="F331" s="8"/>
      <c r="G331" s="8"/>
      <c r="H331" s="8"/>
      <c r="I331" s="177"/>
      <c r="J331" s="8"/>
      <c r="K331" s="8"/>
      <c r="L331" s="8"/>
      <c r="M331" s="8"/>
      <c r="N331" s="2"/>
      <c r="O331" s="2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</row>
    <row r="332" spans="1:114" s="178" customFormat="1" ht="12.75" customHeight="1">
      <c r="A332" s="2"/>
      <c r="B332" s="8"/>
      <c r="C332" s="176"/>
      <c r="D332" s="176"/>
      <c r="E332" s="176"/>
      <c r="F332" s="8"/>
      <c r="G332" s="8"/>
      <c r="H332" s="8"/>
      <c r="I332" s="177"/>
      <c r="J332" s="8"/>
      <c r="K332" s="8"/>
      <c r="L332" s="8"/>
      <c r="M332" s="8"/>
      <c r="N332" s="2"/>
      <c r="O332" s="2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</row>
    <row r="333" spans="1:114" s="178" customFormat="1" ht="12.75" customHeight="1">
      <c r="A333" s="2"/>
      <c r="B333" s="8"/>
      <c r="C333" s="176"/>
      <c r="D333" s="176"/>
      <c r="E333" s="176"/>
      <c r="F333" s="8"/>
      <c r="G333" s="8"/>
      <c r="H333" s="8"/>
      <c r="I333" s="177"/>
      <c r="J333" s="8"/>
      <c r="K333" s="8"/>
      <c r="L333" s="8"/>
      <c r="M333" s="8"/>
      <c r="N333" s="2"/>
      <c r="O333" s="2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</row>
    <row r="334" spans="1:114" s="178" customFormat="1" ht="12.75" customHeight="1">
      <c r="A334" s="2"/>
      <c r="B334" s="8"/>
      <c r="C334" s="176"/>
      <c r="D334" s="176"/>
      <c r="E334" s="176"/>
      <c r="F334" s="8"/>
      <c r="G334" s="8"/>
      <c r="H334" s="8"/>
      <c r="I334" s="177"/>
      <c r="J334" s="8"/>
      <c r="K334" s="8"/>
      <c r="L334" s="8"/>
      <c r="M334" s="8"/>
      <c r="N334" s="2"/>
      <c r="O334" s="2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</row>
    <row r="335" spans="1:114" s="178" customFormat="1" ht="12.75" customHeight="1">
      <c r="A335" s="2"/>
      <c r="B335" s="8"/>
      <c r="C335" s="176"/>
      <c r="D335" s="176"/>
      <c r="E335" s="176"/>
      <c r="F335" s="8"/>
      <c r="G335" s="8"/>
      <c r="H335" s="8"/>
      <c r="I335" s="177"/>
      <c r="J335" s="8"/>
      <c r="K335" s="8"/>
      <c r="L335" s="8"/>
      <c r="M335" s="8"/>
      <c r="N335" s="2"/>
      <c r="O335" s="2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</row>
    <row r="336" spans="1:114" s="178" customFormat="1" ht="12.75" customHeight="1">
      <c r="A336" s="2"/>
      <c r="B336" s="8"/>
      <c r="C336" s="176"/>
      <c r="D336" s="176"/>
      <c r="E336" s="176"/>
      <c r="F336" s="8"/>
      <c r="G336" s="8"/>
      <c r="H336" s="8"/>
      <c r="I336" s="177"/>
      <c r="J336" s="8"/>
      <c r="K336" s="8"/>
      <c r="L336" s="8"/>
      <c r="M336" s="8"/>
      <c r="N336" s="2"/>
      <c r="O336" s="2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</row>
    <row r="337" spans="1:114" s="178" customFormat="1" ht="12.75" customHeight="1">
      <c r="A337" s="2"/>
      <c r="B337" s="8"/>
      <c r="C337" s="176"/>
      <c r="D337" s="176"/>
      <c r="E337" s="176"/>
      <c r="F337" s="8"/>
      <c r="G337" s="8"/>
      <c r="H337" s="8"/>
      <c r="I337" s="177"/>
      <c r="J337" s="8"/>
      <c r="K337" s="8"/>
      <c r="L337" s="8"/>
      <c r="M337" s="8"/>
      <c r="N337" s="2"/>
      <c r="O337" s="2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</row>
    <row r="338" spans="1:114" s="178" customFormat="1" ht="12.75" customHeight="1">
      <c r="A338" s="2"/>
      <c r="B338" s="8"/>
      <c r="C338" s="176"/>
      <c r="D338" s="176"/>
      <c r="E338" s="176"/>
      <c r="F338" s="8"/>
      <c r="G338" s="8"/>
      <c r="H338" s="8"/>
      <c r="I338" s="177"/>
      <c r="J338" s="8"/>
      <c r="K338" s="8"/>
      <c r="L338" s="8"/>
      <c r="M338" s="8"/>
      <c r="N338" s="2"/>
      <c r="O338" s="2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</row>
    <row r="339" spans="1:114" s="178" customFormat="1" ht="12.75" customHeight="1">
      <c r="A339" s="2"/>
      <c r="B339" s="8"/>
      <c r="C339" s="176"/>
      <c r="D339" s="176"/>
      <c r="E339" s="176"/>
      <c r="F339" s="8"/>
      <c r="G339" s="8"/>
      <c r="H339" s="8"/>
      <c r="I339" s="177"/>
      <c r="J339" s="8"/>
      <c r="K339" s="8"/>
      <c r="L339" s="8"/>
      <c r="M339" s="8"/>
      <c r="N339" s="2"/>
      <c r="O339" s="2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</row>
    <row r="340" spans="1:114" s="178" customFormat="1" ht="12.75" customHeight="1">
      <c r="A340" s="2"/>
      <c r="B340" s="8"/>
      <c r="C340" s="176"/>
      <c r="D340" s="176"/>
      <c r="E340" s="176"/>
      <c r="F340" s="8"/>
      <c r="G340" s="8"/>
      <c r="H340" s="8"/>
      <c r="I340" s="177"/>
      <c r="J340" s="8"/>
      <c r="K340" s="8"/>
      <c r="L340" s="8"/>
      <c r="M340" s="8"/>
      <c r="N340" s="2"/>
      <c r="O340" s="2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</row>
    <row r="341" spans="1:114" s="178" customFormat="1" ht="12.75" customHeight="1">
      <c r="A341" s="2"/>
      <c r="B341" s="8"/>
      <c r="C341" s="176"/>
      <c r="D341" s="176"/>
      <c r="E341" s="176"/>
      <c r="F341" s="8"/>
      <c r="G341" s="8"/>
      <c r="H341" s="8"/>
      <c r="I341" s="177"/>
      <c r="J341" s="8"/>
      <c r="K341" s="8"/>
      <c r="L341" s="8"/>
      <c r="M341" s="8"/>
      <c r="N341" s="2"/>
      <c r="O341" s="2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</row>
    <row r="342" spans="1:114" s="178" customFormat="1" ht="12.75" customHeight="1">
      <c r="A342" s="2"/>
      <c r="B342" s="8"/>
      <c r="C342" s="176"/>
      <c r="D342" s="176"/>
      <c r="E342" s="176"/>
      <c r="F342" s="8"/>
      <c r="G342" s="8"/>
      <c r="H342" s="8"/>
      <c r="I342" s="177"/>
      <c r="J342" s="8"/>
      <c r="K342" s="8"/>
      <c r="L342" s="8"/>
      <c r="M342" s="8"/>
      <c r="N342" s="2"/>
      <c r="O342" s="2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</row>
    <row r="343" spans="1:114" s="178" customFormat="1" ht="12.75" customHeight="1">
      <c r="A343" s="2"/>
      <c r="B343" s="8"/>
      <c r="C343" s="176"/>
      <c r="D343" s="176"/>
      <c r="E343" s="176"/>
      <c r="F343" s="8"/>
      <c r="G343" s="8"/>
      <c r="H343" s="8"/>
      <c r="I343" s="177"/>
      <c r="J343" s="8"/>
      <c r="K343" s="8"/>
      <c r="L343" s="8"/>
      <c r="M343" s="8"/>
      <c r="N343" s="2"/>
      <c r="O343" s="2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</row>
    <row r="344" spans="1:114" s="178" customFormat="1" ht="12.75" customHeight="1">
      <c r="A344" s="2"/>
      <c r="B344" s="8"/>
      <c r="C344" s="176"/>
      <c r="D344" s="176"/>
      <c r="E344" s="176"/>
      <c r="F344" s="8"/>
      <c r="G344" s="8"/>
      <c r="H344" s="8"/>
      <c r="I344" s="177"/>
      <c r="J344" s="8"/>
      <c r="K344" s="8"/>
      <c r="L344" s="8"/>
      <c r="M344" s="8"/>
      <c r="N344" s="2"/>
      <c r="O344" s="2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</row>
    <row r="345" spans="1:114" s="178" customFormat="1" ht="12.75" customHeight="1">
      <c r="A345" s="2"/>
      <c r="B345" s="8"/>
      <c r="C345" s="176"/>
      <c r="D345" s="176"/>
      <c r="E345" s="176"/>
      <c r="F345" s="8"/>
      <c r="G345" s="8"/>
      <c r="H345" s="8"/>
      <c r="I345" s="177"/>
      <c r="J345" s="8"/>
      <c r="K345" s="8"/>
      <c r="L345" s="8"/>
      <c r="M345" s="8"/>
      <c r="N345" s="2"/>
      <c r="O345" s="2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</row>
    <row r="346" spans="1:114" s="178" customFormat="1" ht="12.75" customHeight="1">
      <c r="A346" s="2"/>
      <c r="B346" s="8"/>
      <c r="C346" s="176"/>
      <c r="D346" s="176"/>
      <c r="E346" s="176"/>
      <c r="F346" s="8"/>
      <c r="G346" s="8"/>
      <c r="H346" s="8"/>
      <c r="I346" s="177"/>
      <c r="J346" s="8"/>
      <c r="K346" s="8"/>
      <c r="L346" s="8"/>
      <c r="M346" s="8"/>
      <c r="N346" s="2"/>
      <c r="O346" s="2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</row>
    <row r="347" spans="1:114" s="178" customFormat="1" ht="12.75" customHeight="1">
      <c r="A347" s="2"/>
      <c r="B347" s="8"/>
      <c r="C347" s="176"/>
      <c r="D347" s="176"/>
      <c r="E347" s="176"/>
      <c r="F347" s="8"/>
      <c r="G347" s="8"/>
      <c r="H347" s="8"/>
      <c r="I347" s="177"/>
      <c r="J347" s="8"/>
      <c r="K347" s="8"/>
      <c r="L347" s="8"/>
      <c r="M347" s="8"/>
      <c r="N347" s="2"/>
      <c r="O347" s="2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</row>
    <row r="348" spans="1:114" s="178" customFormat="1" ht="12.75" customHeight="1">
      <c r="A348" s="2"/>
      <c r="B348" s="8"/>
      <c r="C348" s="176"/>
      <c r="D348" s="176"/>
      <c r="E348" s="176"/>
      <c r="F348" s="8"/>
      <c r="G348" s="8"/>
      <c r="H348" s="8"/>
      <c r="I348" s="177"/>
      <c r="J348" s="8"/>
      <c r="K348" s="8"/>
      <c r="L348" s="8"/>
      <c r="M348" s="8"/>
      <c r="N348" s="2"/>
      <c r="O348" s="2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</row>
    <row r="349" spans="1:114" s="178" customFormat="1" ht="12.75" customHeight="1">
      <c r="A349" s="2"/>
      <c r="B349" s="8"/>
      <c r="C349" s="176"/>
      <c r="D349" s="176"/>
      <c r="E349" s="176"/>
      <c r="F349" s="8"/>
      <c r="G349" s="8"/>
      <c r="H349" s="8"/>
      <c r="I349" s="177"/>
      <c r="J349" s="8"/>
      <c r="K349" s="8"/>
      <c r="L349" s="8"/>
      <c r="M349" s="8"/>
      <c r="N349" s="2"/>
      <c r="O349" s="2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</row>
    <row r="350" spans="1:114" s="178" customFormat="1" ht="12.75" customHeight="1">
      <c r="A350" s="2"/>
      <c r="B350" s="8"/>
      <c r="C350" s="176"/>
      <c r="D350" s="176"/>
      <c r="E350" s="176"/>
      <c r="F350" s="8"/>
      <c r="G350" s="8"/>
      <c r="H350" s="8"/>
      <c r="I350" s="177"/>
      <c r="J350" s="8"/>
      <c r="K350" s="8"/>
      <c r="L350" s="8"/>
      <c r="M350" s="8"/>
      <c r="N350" s="2"/>
      <c r="O350" s="2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</row>
    <row r="351" spans="1:114" s="178" customFormat="1" ht="12.75" customHeight="1">
      <c r="A351" s="2"/>
      <c r="B351" s="8"/>
      <c r="C351" s="176"/>
      <c r="D351" s="176"/>
      <c r="E351" s="176"/>
      <c r="F351" s="8"/>
      <c r="G351" s="8"/>
      <c r="H351" s="8"/>
      <c r="I351" s="177"/>
      <c r="J351" s="8"/>
      <c r="K351" s="8"/>
      <c r="L351" s="8"/>
      <c r="M351" s="8"/>
      <c r="N351" s="2"/>
      <c r="O351" s="2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</row>
    <row r="352" spans="1:114" s="178" customFormat="1" ht="12.75" customHeight="1">
      <c r="A352" s="2"/>
      <c r="B352" s="8"/>
      <c r="C352" s="176"/>
      <c r="D352" s="176"/>
      <c r="E352" s="176"/>
      <c r="F352" s="8"/>
      <c r="G352" s="8"/>
      <c r="H352" s="8"/>
      <c r="I352" s="177"/>
      <c r="J352" s="8"/>
      <c r="K352" s="8"/>
      <c r="L352" s="8"/>
      <c r="M352" s="8"/>
      <c r="N352" s="2"/>
      <c r="O352" s="2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  <c r="BA352" s="180"/>
      <c r="BB352" s="180"/>
      <c r="BC352" s="180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</row>
    <row r="353" spans="1:114" s="178" customFormat="1" ht="12.75" customHeight="1">
      <c r="A353" s="2"/>
      <c r="B353" s="8"/>
      <c r="C353" s="176"/>
      <c r="D353" s="176"/>
      <c r="E353" s="176"/>
      <c r="F353" s="8"/>
      <c r="G353" s="8"/>
      <c r="H353" s="8"/>
      <c r="I353" s="177"/>
      <c r="J353" s="8"/>
      <c r="K353" s="8"/>
      <c r="L353" s="8"/>
      <c r="M353" s="8"/>
      <c r="N353" s="2"/>
      <c r="O353" s="2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  <c r="BA353" s="180"/>
      <c r="BB353" s="180"/>
      <c r="BC353" s="180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</row>
    <row r="354" spans="1:114" s="178" customFormat="1" ht="12.75" customHeight="1">
      <c r="A354" s="2"/>
      <c r="B354" s="8"/>
      <c r="C354" s="176"/>
      <c r="D354" s="176"/>
      <c r="E354" s="176"/>
      <c r="F354" s="8"/>
      <c r="G354" s="8"/>
      <c r="H354" s="8"/>
      <c r="I354" s="177"/>
      <c r="J354" s="8"/>
      <c r="K354" s="8"/>
      <c r="L354" s="8"/>
      <c r="M354" s="8"/>
      <c r="N354" s="2"/>
      <c r="O354" s="2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</row>
    <row r="355" spans="1:114" s="178" customFormat="1" ht="12.75" customHeight="1">
      <c r="A355" s="2"/>
      <c r="B355" s="8"/>
      <c r="C355" s="176"/>
      <c r="D355" s="176"/>
      <c r="E355" s="176"/>
      <c r="F355" s="8"/>
      <c r="G355" s="8"/>
      <c r="H355" s="8"/>
      <c r="I355" s="177"/>
      <c r="J355" s="8"/>
      <c r="K355" s="8"/>
      <c r="L355" s="8"/>
      <c r="M355" s="8"/>
      <c r="N355" s="2"/>
      <c r="O355" s="2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</row>
    <row r="356" spans="1:114" s="178" customFormat="1" ht="12.75" customHeight="1">
      <c r="A356" s="2"/>
      <c r="B356" s="8"/>
      <c r="C356" s="176"/>
      <c r="D356" s="176"/>
      <c r="E356" s="176"/>
      <c r="F356" s="8"/>
      <c r="G356" s="8"/>
      <c r="H356" s="8"/>
      <c r="I356" s="177"/>
      <c r="J356" s="8"/>
      <c r="K356" s="8"/>
      <c r="L356" s="8"/>
      <c r="M356" s="8"/>
      <c r="N356" s="2"/>
      <c r="O356" s="2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</row>
    <row r="357" spans="1:114" s="178" customFormat="1" ht="12.75" customHeight="1">
      <c r="A357" s="2"/>
      <c r="B357" s="8"/>
      <c r="C357" s="176"/>
      <c r="D357" s="176"/>
      <c r="E357" s="176"/>
      <c r="F357" s="8"/>
      <c r="G357" s="8"/>
      <c r="H357" s="8"/>
      <c r="I357" s="177"/>
      <c r="J357" s="8"/>
      <c r="K357" s="8"/>
      <c r="L357" s="8"/>
      <c r="M357" s="8"/>
      <c r="N357" s="2"/>
      <c r="O357" s="2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</row>
    <row r="358" spans="1:114" s="178" customFormat="1" ht="12.75" customHeight="1">
      <c r="A358" s="2"/>
      <c r="B358" s="8"/>
      <c r="C358" s="176"/>
      <c r="D358" s="176"/>
      <c r="E358" s="176"/>
      <c r="F358" s="8"/>
      <c r="G358" s="8"/>
      <c r="H358" s="8"/>
      <c r="I358" s="177"/>
      <c r="J358" s="8"/>
      <c r="K358" s="8"/>
      <c r="L358" s="8"/>
      <c r="M358" s="8"/>
      <c r="N358" s="2"/>
      <c r="O358" s="2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</row>
    <row r="359" spans="1:114" s="178" customFormat="1" ht="12.75" customHeight="1">
      <c r="A359" s="2"/>
      <c r="B359" s="8"/>
      <c r="C359" s="176"/>
      <c r="D359" s="176"/>
      <c r="E359" s="176"/>
      <c r="F359" s="8"/>
      <c r="G359" s="8"/>
      <c r="H359" s="8"/>
      <c r="I359" s="177"/>
      <c r="J359" s="8"/>
      <c r="K359" s="8"/>
      <c r="L359" s="8"/>
      <c r="M359" s="8"/>
      <c r="N359" s="2"/>
      <c r="O359" s="2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</row>
    <row r="360" spans="1:114" s="178" customFormat="1" ht="12.75" customHeight="1">
      <c r="A360" s="2"/>
      <c r="B360" s="8"/>
      <c r="C360" s="176"/>
      <c r="D360" s="176"/>
      <c r="E360" s="176"/>
      <c r="F360" s="8"/>
      <c r="G360" s="8"/>
      <c r="H360" s="8"/>
      <c r="I360" s="177"/>
      <c r="J360" s="8"/>
      <c r="K360" s="8"/>
      <c r="L360" s="8"/>
      <c r="M360" s="8"/>
      <c r="N360" s="2"/>
      <c r="O360" s="2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  <c r="BA360" s="180"/>
      <c r="BB360" s="180"/>
      <c r="BC360" s="180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</row>
    <row r="361" spans="1:114" s="178" customFormat="1" ht="12.75" customHeight="1">
      <c r="A361" s="2"/>
      <c r="B361" s="8"/>
      <c r="C361" s="176"/>
      <c r="D361" s="176"/>
      <c r="E361" s="176"/>
      <c r="F361" s="8"/>
      <c r="G361" s="8"/>
      <c r="H361" s="8"/>
      <c r="I361" s="177"/>
      <c r="J361" s="8"/>
      <c r="K361" s="8"/>
      <c r="L361" s="8"/>
      <c r="M361" s="8"/>
      <c r="N361" s="2"/>
      <c r="O361" s="2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  <c r="BA361" s="180"/>
      <c r="BB361" s="180"/>
      <c r="BC361" s="180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</row>
    <row r="362" spans="1:114" s="178" customFormat="1" ht="12.75" customHeight="1">
      <c r="A362" s="2"/>
      <c r="B362" s="8"/>
      <c r="C362" s="176"/>
      <c r="D362" s="176"/>
      <c r="E362" s="176"/>
      <c r="F362" s="8"/>
      <c r="G362" s="8"/>
      <c r="H362" s="8"/>
      <c r="I362" s="177"/>
      <c r="J362" s="8"/>
      <c r="K362" s="8"/>
      <c r="L362" s="8"/>
      <c r="M362" s="8"/>
      <c r="N362" s="2"/>
      <c r="O362" s="2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  <c r="BA362" s="180"/>
      <c r="BB362" s="180"/>
      <c r="BC362" s="180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</row>
    <row r="363" spans="1:114" s="178" customFormat="1" ht="12.75" customHeight="1">
      <c r="A363" s="2"/>
      <c r="B363" s="8"/>
      <c r="C363" s="176"/>
      <c r="D363" s="176"/>
      <c r="E363" s="176"/>
      <c r="F363" s="8"/>
      <c r="G363" s="8"/>
      <c r="H363" s="8"/>
      <c r="I363" s="177"/>
      <c r="J363" s="8"/>
      <c r="K363" s="8"/>
      <c r="L363" s="8"/>
      <c r="M363" s="8"/>
      <c r="N363" s="2"/>
      <c r="O363" s="2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</row>
    <row r="364" spans="1:114" s="178" customFormat="1" ht="12.75" customHeight="1">
      <c r="A364" s="2"/>
      <c r="B364" s="8"/>
      <c r="C364" s="176"/>
      <c r="D364" s="176"/>
      <c r="E364" s="176"/>
      <c r="F364" s="8"/>
      <c r="G364" s="8"/>
      <c r="H364" s="8"/>
      <c r="I364" s="177"/>
      <c r="J364" s="8"/>
      <c r="K364" s="8"/>
      <c r="L364" s="8"/>
      <c r="M364" s="8"/>
      <c r="N364" s="2"/>
      <c r="O364" s="2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</row>
    <row r="365" spans="1:114" s="178" customFormat="1" ht="12.75" customHeight="1">
      <c r="A365" s="2"/>
      <c r="B365" s="8"/>
      <c r="C365" s="176"/>
      <c r="D365" s="176"/>
      <c r="E365" s="176"/>
      <c r="F365" s="8"/>
      <c r="G365" s="8"/>
      <c r="H365" s="8"/>
      <c r="I365" s="177"/>
      <c r="J365" s="8"/>
      <c r="K365" s="8"/>
      <c r="L365" s="8"/>
      <c r="M365" s="8"/>
      <c r="N365" s="2"/>
      <c r="O365" s="2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  <c r="BA365" s="180"/>
      <c r="BB365" s="180"/>
      <c r="BC365" s="180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</row>
    <row r="366" spans="1:114" s="178" customFormat="1" ht="12.75" customHeight="1">
      <c r="A366" s="2"/>
      <c r="B366" s="8"/>
      <c r="C366" s="176"/>
      <c r="D366" s="176"/>
      <c r="E366" s="176"/>
      <c r="F366" s="8"/>
      <c r="G366" s="8"/>
      <c r="H366" s="8"/>
      <c r="I366" s="177"/>
      <c r="J366" s="8"/>
      <c r="K366" s="8"/>
      <c r="L366" s="8"/>
      <c r="M366" s="8"/>
      <c r="N366" s="2"/>
      <c r="O366" s="2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  <c r="BA366" s="180"/>
      <c r="BB366" s="180"/>
      <c r="BC366" s="180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</row>
    <row r="367" spans="1:114" s="178" customFormat="1" ht="12.75" customHeight="1">
      <c r="A367" s="2"/>
      <c r="B367" s="8"/>
      <c r="C367" s="176"/>
      <c r="D367" s="176"/>
      <c r="E367" s="176"/>
      <c r="F367" s="8"/>
      <c r="G367" s="8"/>
      <c r="H367" s="8"/>
      <c r="I367" s="177"/>
      <c r="J367" s="8"/>
      <c r="K367" s="8"/>
      <c r="L367" s="8"/>
      <c r="M367" s="8"/>
      <c r="N367" s="2"/>
      <c r="O367" s="2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</row>
    <row r="368" spans="1:114" s="178" customFormat="1" ht="12.75" customHeight="1">
      <c r="A368" s="2"/>
      <c r="B368" s="8"/>
      <c r="C368" s="176"/>
      <c r="D368" s="176"/>
      <c r="E368" s="176"/>
      <c r="F368" s="8"/>
      <c r="G368" s="8"/>
      <c r="H368" s="8"/>
      <c r="I368" s="177"/>
      <c r="J368" s="8"/>
      <c r="K368" s="8"/>
      <c r="L368" s="8"/>
      <c r="M368" s="8"/>
      <c r="N368" s="2"/>
      <c r="O368" s="2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</row>
    <row r="369" spans="1:114" s="178" customFormat="1" ht="12.75" customHeight="1">
      <c r="A369" s="2"/>
      <c r="B369" s="8"/>
      <c r="C369" s="176"/>
      <c r="D369" s="176"/>
      <c r="E369" s="176"/>
      <c r="F369" s="8"/>
      <c r="G369" s="8"/>
      <c r="H369" s="8"/>
      <c r="I369" s="177"/>
      <c r="J369" s="8"/>
      <c r="K369" s="8"/>
      <c r="L369" s="8"/>
      <c r="M369" s="8"/>
      <c r="N369" s="2"/>
      <c r="O369" s="2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</row>
    <row r="370" spans="1:114" s="178" customFormat="1" ht="12.75" customHeight="1">
      <c r="A370" s="2"/>
      <c r="B370" s="8"/>
      <c r="C370" s="176"/>
      <c r="D370" s="176"/>
      <c r="E370" s="176"/>
      <c r="F370" s="8"/>
      <c r="G370" s="8"/>
      <c r="H370" s="8"/>
      <c r="I370" s="177"/>
      <c r="J370" s="8"/>
      <c r="K370" s="8"/>
      <c r="L370" s="8"/>
      <c r="M370" s="8"/>
      <c r="N370" s="2"/>
      <c r="O370" s="2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</row>
    <row r="371" spans="1:114" s="178" customFormat="1" ht="12.75" customHeight="1">
      <c r="A371" s="2"/>
      <c r="B371" s="8"/>
      <c r="C371" s="176"/>
      <c r="D371" s="176"/>
      <c r="E371" s="176"/>
      <c r="F371" s="8"/>
      <c r="G371" s="8"/>
      <c r="H371" s="8"/>
      <c r="I371" s="177"/>
      <c r="J371" s="8"/>
      <c r="K371" s="8"/>
      <c r="L371" s="8"/>
      <c r="M371" s="8"/>
      <c r="N371" s="2"/>
      <c r="O371" s="2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</row>
    <row r="372" spans="1:114" s="178" customFormat="1" ht="12.75" customHeight="1">
      <c r="A372" s="2"/>
      <c r="B372" s="8"/>
      <c r="C372" s="176"/>
      <c r="D372" s="176"/>
      <c r="E372" s="176"/>
      <c r="F372" s="8"/>
      <c r="G372" s="8"/>
      <c r="H372" s="8"/>
      <c r="I372" s="177"/>
      <c r="J372" s="8"/>
      <c r="K372" s="8"/>
      <c r="L372" s="8"/>
      <c r="M372" s="8"/>
      <c r="N372" s="2"/>
      <c r="O372" s="2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</row>
    <row r="373" spans="1:114" s="178" customFormat="1" ht="12.75" customHeight="1">
      <c r="A373" s="2"/>
      <c r="B373" s="8"/>
      <c r="C373" s="176"/>
      <c r="D373" s="176"/>
      <c r="E373" s="176"/>
      <c r="F373" s="8"/>
      <c r="G373" s="8"/>
      <c r="H373" s="8"/>
      <c r="I373" s="177"/>
      <c r="J373" s="8"/>
      <c r="K373" s="8"/>
      <c r="L373" s="8"/>
      <c r="M373" s="8"/>
      <c r="N373" s="2"/>
      <c r="O373" s="2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  <c r="BA373" s="180"/>
      <c r="BB373" s="180"/>
      <c r="BC373" s="180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</row>
    <row r="374" spans="1:114" s="178" customFormat="1" ht="12.75" customHeight="1">
      <c r="A374" s="2"/>
      <c r="B374" s="8"/>
      <c r="C374" s="176"/>
      <c r="D374" s="176"/>
      <c r="E374" s="176"/>
      <c r="F374" s="8"/>
      <c r="G374" s="8"/>
      <c r="H374" s="8"/>
      <c r="I374" s="177"/>
      <c r="J374" s="8"/>
      <c r="K374" s="8"/>
      <c r="L374" s="8"/>
      <c r="M374" s="8"/>
      <c r="N374" s="2"/>
      <c r="O374" s="2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</row>
    <row r="375" spans="1:114" s="178" customFormat="1" ht="12.75" customHeight="1">
      <c r="A375" s="2"/>
      <c r="B375" s="8"/>
      <c r="C375" s="176"/>
      <c r="D375" s="176"/>
      <c r="E375" s="176"/>
      <c r="F375" s="8"/>
      <c r="G375" s="8"/>
      <c r="H375" s="8"/>
      <c r="I375" s="177"/>
      <c r="J375" s="8"/>
      <c r="K375" s="8"/>
      <c r="L375" s="8"/>
      <c r="M375" s="8"/>
      <c r="N375" s="2"/>
      <c r="O375" s="2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</row>
    <row r="376" spans="1:114" s="178" customFormat="1" ht="12.75" customHeight="1">
      <c r="A376" s="2"/>
      <c r="B376" s="8"/>
      <c r="C376" s="176"/>
      <c r="D376" s="176"/>
      <c r="E376" s="176"/>
      <c r="F376" s="8"/>
      <c r="G376" s="8"/>
      <c r="H376" s="8"/>
      <c r="I376" s="177"/>
      <c r="J376" s="8"/>
      <c r="K376" s="8"/>
      <c r="L376" s="8"/>
      <c r="M376" s="8"/>
      <c r="N376" s="2"/>
      <c r="O376" s="2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</row>
    <row r="377" spans="1:114" s="178" customFormat="1" ht="12.75" customHeight="1">
      <c r="A377" s="2"/>
      <c r="B377" s="8"/>
      <c r="C377" s="176"/>
      <c r="D377" s="176"/>
      <c r="E377" s="176"/>
      <c r="F377" s="8"/>
      <c r="G377" s="8"/>
      <c r="H377" s="8"/>
      <c r="I377" s="177"/>
      <c r="J377" s="8"/>
      <c r="K377" s="8"/>
      <c r="L377" s="8"/>
      <c r="M377" s="8"/>
      <c r="N377" s="2"/>
      <c r="O377" s="2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</row>
    <row r="378" spans="1:114" s="178" customFormat="1" ht="12.75" customHeight="1">
      <c r="A378" s="2"/>
      <c r="B378" s="8"/>
      <c r="C378" s="176"/>
      <c r="D378" s="176"/>
      <c r="E378" s="176"/>
      <c r="F378" s="8"/>
      <c r="G378" s="8"/>
      <c r="H378" s="8"/>
      <c r="I378" s="177"/>
      <c r="J378" s="8"/>
      <c r="K378" s="8"/>
      <c r="L378" s="8"/>
      <c r="M378" s="8"/>
      <c r="N378" s="2"/>
      <c r="O378" s="2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</row>
    <row r="379" spans="1:114" s="178" customFormat="1" ht="12.75" customHeight="1">
      <c r="A379" s="2"/>
      <c r="B379" s="8"/>
      <c r="C379" s="176"/>
      <c r="D379" s="176"/>
      <c r="E379" s="176"/>
      <c r="F379" s="8"/>
      <c r="G379" s="8"/>
      <c r="H379" s="8"/>
      <c r="I379" s="177"/>
      <c r="J379" s="8"/>
      <c r="K379" s="8"/>
      <c r="L379" s="8"/>
      <c r="M379" s="8"/>
      <c r="N379" s="2"/>
      <c r="O379" s="2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</row>
    <row r="380" spans="1:114" s="178" customFormat="1" ht="12.75" customHeight="1">
      <c r="A380" s="2"/>
      <c r="B380" s="8"/>
      <c r="C380" s="176"/>
      <c r="D380" s="176"/>
      <c r="E380" s="176"/>
      <c r="F380" s="8"/>
      <c r="G380" s="8"/>
      <c r="H380" s="8"/>
      <c r="I380" s="177"/>
      <c r="J380" s="8"/>
      <c r="K380" s="8"/>
      <c r="L380" s="8"/>
      <c r="M380" s="8"/>
      <c r="N380" s="2"/>
      <c r="O380" s="2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BC380" s="180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</row>
    <row r="381" spans="1:114" s="178" customFormat="1" ht="12.75" customHeight="1">
      <c r="A381" s="2"/>
      <c r="B381" s="8"/>
      <c r="C381" s="176"/>
      <c r="D381" s="176"/>
      <c r="E381" s="176"/>
      <c r="F381" s="8"/>
      <c r="G381" s="8"/>
      <c r="H381" s="8"/>
      <c r="I381" s="177"/>
      <c r="J381" s="8"/>
      <c r="K381" s="8"/>
      <c r="L381" s="8"/>
      <c r="M381" s="8"/>
      <c r="N381" s="2"/>
      <c r="O381" s="2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BC381" s="180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</row>
    <row r="382" spans="1:114" s="178" customFormat="1" ht="12.75" customHeight="1">
      <c r="A382" s="2"/>
      <c r="B382" s="8"/>
      <c r="C382" s="176"/>
      <c r="D382" s="176"/>
      <c r="E382" s="176"/>
      <c r="F382" s="8"/>
      <c r="G382" s="8"/>
      <c r="H382" s="8"/>
      <c r="I382" s="177"/>
      <c r="J382" s="8"/>
      <c r="K382" s="8"/>
      <c r="L382" s="8"/>
      <c r="M382" s="8"/>
      <c r="N382" s="2"/>
      <c r="O382" s="2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BC382" s="180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</row>
    <row r="383" spans="1:114" s="178" customFormat="1" ht="12.75" customHeight="1">
      <c r="A383" s="2"/>
      <c r="B383" s="8"/>
      <c r="C383" s="176"/>
      <c r="D383" s="176"/>
      <c r="E383" s="176"/>
      <c r="F383" s="8"/>
      <c r="G383" s="8"/>
      <c r="H383" s="8"/>
      <c r="I383" s="177"/>
      <c r="J383" s="8"/>
      <c r="K383" s="8"/>
      <c r="L383" s="8"/>
      <c r="M383" s="8"/>
      <c r="N383" s="2"/>
      <c r="O383" s="2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BC383" s="180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</row>
    <row r="384" spans="1:114" s="178" customFormat="1" ht="12.75" customHeight="1">
      <c r="A384" s="2"/>
      <c r="B384" s="8"/>
      <c r="C384" s="176"/>
      <c r="D384" s="176"/>
      <c r="E384" s="176"/>
      <c r="F384" s="8"/>
      <c r="G384" s="8"/>
      <c r="H384" s="8"/>
      <c r="I384" s="177"/>
      <c r="J384" s="8"/>
      <c r="K384" s="8"/>
      <c r="L384" s="8"/>
      <c r="M384" s="8"/>
      <c r="N384" s="2"/>
      <c r="O384" s="2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</row>
    <row r="385" spans="1:114" s="178" customFormat="1" ht="12.75" customHeight="1">
      <c r="A385" s="2"/>
      <c r="B385" s="8"/>
      <c r="C385" s="176"/>
      <c r="D385" s="176"/>
      <c r="E385" s="176"/>
      <c r="F385" s="8"/>
      <c r="G385" s="8"/>
      <c r="H385" s="8"/>
      <c r="I385" s="177"/>
      <c r="J385" s="8"/>
      <c r="K385" s="8"/>
      <c r="L385" s="8"/>
      <c r="M385" s="8"/>
      <c r="N385" s="2"/>
      <c r="O385" s="2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</row>
    <row r="386" spans="1:114" s="178" customFormat="1" ht="12.75" customHeight="1">
      <c r="A386" s="2"/>
      <c r="B386" s="8"/>
      <c r="C386" s="176"/>
      <c r="D386" s="176"/>
      <c r="E386" s="176"/>
      <c r="F386" s="8"/>
      <c r="G386" s="8"/>
      <c r="H386" s="8"/>
      <c r="I386" s="177"/>
      <c r="J386" s="8"/>
      <c r="K386" s="8"/>
      <c r="L386" s="8"/>
      <c r="M386" s="8"/>
      <c r="N386" s="2"/>
      <c r="O386" s="2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</row>
    <row r="387" spans="1:114" s="178" customFormat="1" ht="12.75" customHeight="1">
      <c r="A387" s="2"/>
      <c r="B387" s="8"/>
      <c r="C387" s="176"/>
      <c r="D387" s="176"/>
      <c r="E387" s="176"/>
      <c r="F387" s="8"/>
      <c r="G387" s="8"/>
      <c r="H387" s="8"/>
      <c r="I387" s="177"/>
      <c r="J387" s="8"/>
      <c r="K387" s="8"/>
      <c r="L387" s="8"/>
      <c r="M387" s="8"/>
      <c r="N387" s="2"/>
      <c r="O387" s="2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</row>
    <row r="388" spans="1:114" s="178" customFormat="1" ht="12.75" customHeight="1">
      <c r="A388" s="2"/>
      <c r="B388" s="8"/>
      <c r="C388" s="176"/>
      <c r="D388" s="176"/>
      <c r="E388" s="176"/>
      <c r="F388" s="8"/>
      <c r="G388" s="8"/>
      <c r="H388" s="8"/>
      <c r="I388" s="177"/>
      <c r="J388" s="8"/>
      <c r="K388" s="8"/>
      <c r="L388" s="8"/>
      <c r="M388" s="8"/>
      <c r="N388" s="2"/>
      <c r="O388" s="2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</row>
    <row r="389" spans="1:114" s="178" customFormat="1" ht="12.75" customHeight="1">
      <c r="A389" s="2"/>
      <c r="B389" s="8"/>
      <c r="C389" s="176"/>
      <c r="D389" s="176"/>
      <c r="E389" s="176"/>
      <c r="F389" s="8"/>
      <c r="G389" s="8"/>
      <c r="H389" s="8"/>
      <c r="I389" s="177"/>
      <c r="J389" s="8"/>
      <c r="K389" s="8"/>
      <c r="L389" s="8"/>
      <c r="M389" s="8"/>
      <c r="N389" s="2"/>
      <c r="O389" s="2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</row>
    <row r="390" spans="1:114" s="178" customFormat="1" ht="12.75" customHeight="1">
      <c r="A390" s="2"/>
      <c r="B390" s="8"/>
      <c r="C390" s="176"/>
      <c r="D390" s="176"/>
      <c r="E390" s="176"/>
      <c r="F390" s="8"/>
      <c r="G390" s="8"/>
      <c r="H390" s="8"/>
      <c r="I390" s="177"/>
      <c r="J390" s="8"/>
      <c r="K390" s="8"/>
      <c r="L390" s="8"/>
      <c r="M390" s="8"/>
      <c r="N390" s="2"/>
      <c r="O390" s="2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</row>
    <row r="391" spans="1:114" s="178" customFormat="1" ht="12.75" customHeight="1">
      <c r="A391" s="2"/>
      <c r="B391" s="8"/>
      <c r="C391" s="176"/>
      <c r="D391" s="176"/>
      <c r="E391" s="176"/>
      <c r="F391" s="8"/>
      <c r="G391" s="8"/>
      <c r="H391" s="8"/>
      <c r="I391" s="177"/>
      <c r="J391" s="8"/>
      <c r="K391" s="8"/>
      <c r="L391" s="8"/>
      <c r="M391" s="8"/>
      <c r="N391" s="2"/>
      <c r="O391" s="2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</row>
    <row r="392" spans="1:114" s="178" customFormat="1" ht="12.75" customHeight="1">
      <c r="A392" s="2"/>
      <c r="B392" s="8"/>
      <c r="C392" s="176"/>
      <c r="D392" s="176"/>
      <c r="E392" s="176"/>
      <c r="F392" s="8"/>
      <c r="G392" s="8"/>
      <c r="H392" s="8"/>
      <c r="I392" s="177"/>
      <c r="J392" s="8"/>
      <c r="K392" s="8"/>
      <c r="L392" s="8"/>
      <c r="M392" s="8"/>
      <c r="N392" s="2"/>
      <c r="O392" s="2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</row>
    <row r="393" spans="1:114" s="178" customFormat="1" ht="12.75" customHeight="1">
      <c r="A393" s="2"/>
      <c r="B393" s="8"/>
      <c r="C393" s="176"/>
      <c r="D393" s="176"/>
      <c r="E393" s="176"/>
      <c r="F393" s="8"/>
      <c r="G393" s="8"/>
      <c r="H393" s="8"/>
      <c r="I393" s="177"/>
      <c r="J393" s="8"/>
      <c r="K393" s="8"/>
      <c r="L393" s="8"/>
      <c r="M393" s="8"/>
      <c r="N393" s="2"/>
      <c r="O393" s="2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</row>
    <row r="394" spans="1:114" s="178" customFormat="1" ht="12.75" customHeight="1">
      <c r="A394" s="2"/>
      <c r="B394" s="8"/>
      <c r="C394" s="176"/>
      <c r="D394" s="176"/>
      <c r="E394" s="176"/>
      <c r="F394" s="8"/>
      <c r="G394" s="8"/>
      <c r="H394" s="8"/>
      <c r="I394" s="177"/>
      <c r="J394" s="8"/>
      <c r="K394" s="8"/>
      <c r="L394" s="8"/>
      <c r="M394" s="8"/>
      <c r="N394" s="2"/>
      <c r="O394" s="2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  <c r="BC394" s="180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</row>
    <row r="395" spans="1:114" s="178" customFormat="1" ht="12.75" customHeight="1">
      <c r="A395" s="2"/>
      <c r="B395" s="8"/>
      <c r="C395" s="176"/>
      <c r="D395" s="176"/>
      <c r="E395" s="176"/>
      <c r="F395" s="8"/>
      <c r="G395" s="8"/>
      <c r="H395" s="8"/>
      <c r="I395" s="177"/>
      <c r="J395" s="8"/>
      <c r="K395" s="8"/>
      <c r="L395" s="8"/>
      <c r="M395" s="8"/>
      <c r="N395" s="2"/>
      <c r="O395" s="2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  <c r="BC395" s="180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</row>
    <row r="396" spans="1:114" s="178" customFormat="1" ht="12.75" customHeight="1">
      <c r="A396" s="2"/>
      <c r="B396" s="8"/>
      <c r="C396" s="176"/>
      <c r="D396" s="176"/>
      <c r="E396" s="176"/>
      <c r="F396" s="8"/>
      <c r="G396" s="8"/>
      <c r="H396" s="8"/>
      <c r="I396" s="177"/>
      <c r="J396" s="8"/>
      <c r="K396" s="8"/>
      <c r="L396" s="8"/>
      <c r="M396" s="8"/>
      <c r="N396" s="2"/>
      <c r="O396" s="2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  <c r="BC396" s="180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</row>
    <row r="397" spans="1:114" s="178" customFormat="1" ht="12.75" customHeight="1">
      <c r="A397" s="2"/>
      <c r="B397" s="8"/>
      <c r="C397" s="176"/>
      <c r="D397" s="176"/>
      <c r="E397" s="176"/>
      <c r="F397" s="8"/>
      <c r="G397" s="8"/>
      <c r="H397" s="8"/>
      <c r="I397" s="177"/>
      <c r="J397" s="8"/>
      <c r="K397" s="8"/>
      <c r="L397" s="8"/>
      <c r="M397" s="8"/>
      <c r="N397" s="2"/>
      <c r="O397" s="2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</row>
    <row r="398" spans="1:114" s="178" customFormat="1" ht="12.75" customHeight="1">
      <c r="A398" s="2"/>
      <c r="B398" s="8"/>
      <c r="C398" s="176"/>
      <c r="D398" s="176"/>
      <c r="E398" s="176"/>
      <c r="F398" s="8"/>
      <c r="G398" s="8"/>
      <c r="H398" s="8"/>
      <c r="I398" s="177"/>
      <c r="J398" s="8"/>
      <c r="K398" s="8"/>
      <c r="L398" s="8"/>
      <c r="M398" s="8"/>
      <c r="N398" s="2"/>
      <c r="O398" s="2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</row>
    <row r="399" spans="1:114" s="178" customFormat="1" ht="12.75" customHeight="1">
      <c r="A399" s="2"/>
      <c r="B399" s="8"/>
      <c r="C399" s="176"/>
      <c r="D399" s="176"/>
      <c r="E399" s="176"/>
      <c r="F399" s="8"/>
      <c r="G399" s="8"/>
      <c r="H399" s="8"/>
      <c r="I399" s="177"/>
      <c r="J399" s="8"/>
      <c r="K399" s="8"/>
      <c r="L399" s="8"/>
      <c r="M399" s="8"/>
      <c r="N399" s="2"/>
      <c r="O399" s="2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</row>
    <row r="400" spans="1:114" s="178" customFormat="1" ht="12.75" customHeight="1">
      <c r="A400" s="2"/>
      <c r="B400" s="8"/>
      <c r="C400" s="176"/>
      <c r="D400" s="176"/>
      <c r="E400" s="176"/>
      <c r="F400" s="8"/>
      <c r="G400" s="8"/>
      <c r="H400" s="8"/>
      <c r="I400" s="177"/>
      <c r="J400" s="8"/>
      <c r="K400" s="8"/>
      <c r="L400" s="8"/>
      <c r="M400" s="8"/>
      <c r="N400" s="2"/>
      <c r="O400" s="2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</row>
    <row r="401" spans="1:114" s="178" customFormat="1" ht="12.75" customHeight="1">
      <c r="A401" s="2"/>
      <c r="B401" s="8"/>
      <c r="C401" s="176"/>
      <c r="D401" s="176"/>
      <c r="E401" s="176"/>
      <c r="F401" s="8"/>
      <c r="G401" s="8"/>
      <c r="H401" s="8"/>
      <c r="I401" s="177"/>
      <c r="J401" s="8"/>
      <c r="K401" s="8"/>
      <c r="L401" s="8"/>
      <c r="M401" s="8"/>
      <c r="N401" s="2"/>
      <c r="O401" s="2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</row>
    <row r="402" spans="1:114" s="178" customFormat="1" ht="12.75" customHeight="1">
      <c r="A402" s="2"/>
      <c r="B402" s="8"/>
      <c r="C402" s="176"/>
      <c r="D402" s="176"/>
      <c r="E402" s="176"/>
      <c r="F402" s="8"/>
      <c r="G402" s="8"/>
      <c r="H402" s="8"/>
      <c r="I402" s="177"/>
      <c r="J402" s="8"/>
      <c r="K402" s="8"/>
      <c r="L402" s="8"/>
      <c r="M402" s="8"/>
      <c r="N402" s="2"/>
      <c r="O402" s="2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  <c r="BA402" s="180"/>
      <c r="BB402" s="180"/>
      <c r="BC402" s="180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</row>
    <row r="403" spans="1:114" s="178" customFormat="1" ht="12.75" customHeight="1">
      <c r="A403" s="2"/>
      <c r="B403" s="8"/>
      <c r="C403" s="176"/>
      <c r="D403" s="176"/>
      <c r="E403" s="176"/>
      <c r="F403" s="8"/>
      <c r="G403" s="8"/>
      <c r="H403" s="8"/>
      <c r="I403" s="177"/>
      <c r="J403" s="8"/>
      <c r="K403" s="8"/>
      <c r="L403" s="8"/>
      <c r="M403" s="8"/>
      <c r="N403" s="2"/>
      <c r="O403" s="2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</row>
    <row r="404" spans="1:114" s="178" customFormat="1" ht="12.75" customHeight="1">
      <c r="A404" s="2"/>
      <c r="B404" s="8"/>
      <c r="C404" s="176"/>
      <c r="D404" s="176"/>
      <c r="E404" s="176"/>
      <c r="F404" s="8"/>
      <c r="G404" s="8"/>
      <c r="H404" s="8"/>
      <c r="I404" s="177"/>
      <c r="J404" s="8"/>
      <c r="K404" s="8"/>
      <c r="L404" s="8"/>
      <c r="M404" s="8"/>
      <c r="N404" s="2"/>
      <c r="O404" s="2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</row>
    <row r="405" spans="1:114" s="178" customFormat="1" ht="12.75" customHeight="1">
      <c r="A405" s="2"/>
      <c r="B405" s="8"/>
      <c r="C405" s="176"/>
      <c r="D405" s="176"/>
      <c r="E405" s="176"/>
      <c r="F405" s="8"/>
      <c r="G405" s="8"/>
      <c r="H405" s="8"/>
      <c r="I405" s="177"/>
      <c r="J405" s="8"/>
      <c r="K405" s="8"/>
      <c r="L405" s="8"/>
      <c r="M405" s="8"/>
      <c r="N405" s="2"/>
      <c r="O405" s="2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</row>
    <row r="406" spans="1:114" s="178" customFormat="1" ht="12.75" customHeight="1">
      <c r="A406" s="2"/>
      <c r="B406" s="8"/>
      <c r="C406" s="176"/>
      <c r="D406" s="176"/>
      <c r="E406" s="176"/>
      <c r="F406" s="8"/>
      <c r="G406" s="8"/>
      <c r="H406" s="8"/>
      <c r="I406" s="177"/>
      <c r="J406" s="8"/>
      <c r="K406" s="8"/>
      <c r="L406" s="8"/>
      <c r="M406" s="8"/>
      <c r="N406" s="2"/>
      <c r="O406" s="2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</row>
    <row r="407" spans="1:114" s="178" customFormat="1" ht="12.75" customHeight="1">
      <c r="A407" s="2"/>
      <c r="B407" s="8"/>
      <c r="C407" s="176"/>
      <c r="D407" s="176"/>
      <c r="E407" s="176"/>
      <c r="F407" s="8"/>
      <c r="G407" s="8"/>
      <c r="H407" s="8"/>
      <c r="I407" s="177"/>
      <c r="J407" s="8"/>
      <c r="K407" s="8"/>
      <c r="L407" s="8"/>
      <c r="M407" s="8"/>
      <c r="N407" s="2"/>
      <c r="O407" s="2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</row>
    <row r="408" spans="1:114" s="178" customFormat="1" ht="12.75" customHeight="1">
      <c r="A408" s="2"/>
      <c r="B408" s="8"/>
      <c r="C408" s="176"/>
      <c r="D408" s="176"/>
      <c r="E408" s="176"/>
      <c r="F408" s="8"/>
      <c r="G408" s="8"/>
      <c r="H408" s="8"/>
      <c r="I408" s="177"/>
      <c r="J408" s="8"/>
      <c r="K408" s="8"/>
      <c r="L408" s="8"/>
      <c r="M408" s="8"/>
      <c r="N408" s="2"/>
      <c r="O408" s="2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</row>
    <row r="409" spans="1:114" s="178" customFormat="1" ht="12.75" customHeight="1">
      <c r="A409" s="2"/>
      <c r="B409" s="8"/>
      <c r="C409" s="176"/>
      <c r="D409" s="176"/>
      <c r="E409" s="176"/>
      <c r="F409" s="8"/>
      <c r="G409" s="8"/>
      <c r="H409" s="8"/>
      <c r="I409" s="177"/>
      <c r="J409" s="8"/>
      <c r="K409" s="8"/>
      <c r="L409" s="8"/>
      <c r="M409" s="8"/>
      <c r="N409" s="2"/>
      <c r="O409" s="2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</row>
    <row r="410" spans="1:114" s="178" customFormat="1" ht="12.75" customHeight="1">
      <c r="A410" s="2"/>
      <c r="B410" s="8"/>
      <c r="C410" s="176"/>
      <c r="D410" s="176"/>
      <c r="E410" s="176"/>
      <c r="F410" s="8"/>
      <c r="G410" s="8"/>
      <c r="H410" s="8"/>
      <c r="I410" s="177"/>
      <c r="J410" s="8"/>
      <c r="K410" s="8"/>
      <c r="L410" s="8"/>
      <c r="M410" s="8"/>
      <c r="N410" s="2"/>
      <c r="O410" s="2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</row>
    <row r="411" spans="1:114" s="178" customFormat="1" ht="12.75" customHeight="1">
      <c r="A411" s="2"/>
      <c r="B411" s="8"/>
      <c r="C411" s="176"/>
      <c r="D411" s="176"/>
      <c r="E411" s="176"/>
      <c r="F411" s="8"/>
      <c r="G411" s="8"/>
      <c r="H411" s="8"/>
      <c r="I411" s="177"/>
      <c r="J411" s="8"/>
      <c r="K411" s="8"/>
      <c r="L411" s="8"/>
      <c r="M411" s="8"/>
      <c r="N411" s="2"/>
      <c r="O411" s="2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</row>
    <row r="412" spans="1:114" s="178" customFormat="1" ht="12.75" customHeight="1">
      <c r="A412" s="2"/>
      <c r="B412" s="8"/>
      <c r="C412" s="176"/>
      <c r="D412" s="176"/>
      <c r="E412" s="176"/>
      <c r="F412" s="8"/>
      <c r="G412" s="8"/>
      <c r="H412" s="8"/>
      <c r="I412" s="177"/>
      <c r="J412" s="8"/>
      <c r="K412" s="8"/>
      <c r="L412" s="8"/>
      <c r="M412" s="8"/>
      <c r="N412" s="2"/>
      <c r="O412" s="2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</row>
    <row r="413" spans="1:114" s="178" customFormat="1" ht="12.75" customHeight="1">
      <c r="A413" s="2"/>
      <c r="B413" s="8"/>
      <c r="C413" s="176"/>
      <c r="D413" s="176"/>
      <c r="E413" s="176"/>
      <c r="F413" s="8"/>
      <c r="G413" s="8"/>
      <c r="H413" s="8"/>
      <c r="I413" s="177"/>
      <c r="J413" s="8"/>
      <c r="K413" s="8"/>
      <c r="L413" s="8"/>
      <c r="M413" s="8"/>
      <c r="N413" s="2"/>
      <c r="O413" s="2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</row>
    <row r="414" spans="1:114" s="178" customFormat="1" ht="12.75" customHeight="1">
      <c r="A414" s="2"/>
      <c r="B414" s="8"/>
      <c r="C414" s="176"/>
      <c r="D414" s="176"/>
      <c r="E414" s="176"/>
      <c r="F414" s="8"/>
      <c r="G414" s="8"/>
      <c r="H414" s="8"/>
      <c r="I414" s="177"/>
      <c r="J414" s="8"/>
      <c r="K414" s="8"/>
      <c r="L414" s="8"/>
      <c r="M414" s="8"/>
      <c r="N414" s="2"/>
      <c r="O414" s="2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</row>
    <row r="415" spans="1:114" s="178" customFormat="1" ht="12.75" customHeight="1">
      <c r="A415" s="2"/>
      <c r="B415" s="8"/>
      <c r="C415" s="176"/>
      <c r="D415" s="176"/>
      <c r="E415" s="176"/>
      <c r="F415" s="8"/>
      <c r="G415" s="8"/>
      <c r="H415" s="8"/>
      <c r="I415" s="177"/>
      <c r="J415" s="8"/>
      <c r="K415" s="8"/>
      <c r="L415" s="8"/>
      <c r="M415" s="8"/>
      <c r="N415" s="2"/>
      <c r="O415" s="2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</row>
    <row r="416" spans="1:114" s="178" customFormat="1" ht="12.75" customHeight="1">
      <c r="A416" s="2"/>
      <c r="B416" s="8"/>
      <c r="C416" s="176"/>
      <c r="D416" s="176"/>
      <c r="E416" s="176"/>
      <c r="F416" s="8"/>
      <c r="G416" s="8"/>
      <c r="H416" s="8"/>
      <c r="I416" s="177"/>
      <c r="J416" s="8"/>
      <c r="K416" s="8"/>
      <c r="L416" s="8"/>
      <c r="M416" s="8"/>
      <c r="N416" s="2"/>
      <c r="O416" s="2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</row>
    <row r="417" spans="1:114" s="178" customFormat="1" ht="12.75" customHeight="1">
      <c r="A417" s="2"/>
      <c r="B417" s="8"/>
      <c r="C417" s="176"/>
      <c r="D417" s="176"/>
      <c r="E417" s="176"/>
      <c r="F417" s="8"/>
      <c r="G417" s="8"/>
      <c r="H417" s="8"/>
      <c r="I417" s="177"/>
      <c r="J417" s="8"/>
      <c r="K417" s="8"/>
      <c r="L417" s="8"/>
      <c r="M417" s="8"/>
      <c r="N417" s="2"/>
      <c r="O417" s="2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</row>
    <row r="418" spans="1:114" s="178" customFormat="1" ht="12.75" customHeight="1">
      <c r="A418" s="2"/>
      <c r="B418" s="8"/>
      <c r="C418" s="176"/>
      <c r="D418" s="176"/>
      <c r="E418" s="176"/>
      <c r="F418" s="8"/>
      <c r="G418" s="8"/>
      <c r="H418" s="8"/>
      <c r="I418" s="177"/>
      <c r="J418" s="8"/>
      <c r="K418" s="8"/>
      <c r="L418" s="8"/>
      <c r="M418" s="8"/>
      <c r="N418" s="2"/>
      <c r="O418" s="2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</row>
    <row r="419" spans="1:114" s="178" customFormat="1" ht="12.75" customHeight="1">
      <c r="A419" s="2"/>
      <c r="B419" s="8"/>
      <c r="C419" s="176"/>
      <c r="D419" s="176"/>
      <c r="E419" s="176"/>
      <c r="F419" s="8"/>
      <c r="G419" s="8"/>
      <c r="H419" s="8"/>
      <c r="I419" s="177"/>
      <c r="J419" s="8"/>
      <c r="K419" s="8"/>
      <c r="L419" s="8"/>
      <c r="M419" s="8"/>
      <c r="N419" s="2"/>
      <c r="O419" s="2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</row>
    <row r="420" spans="1:114" s="178" customFormat="1" ht="12.75" customHeight="1">
      <c r="A420" s="2"/>
      <c r="B420" s="8"/>
      <c r="C420" s="176"/>
      <c r="D420" s="176"/>
      <c r="E420" s="176"/>
      <c r="F420" s="8"/>
      <c r="G420" s="8"/>
      <c r="H420" s="8"/>
      <c r="I420" s="177"/>
      <c r="J420" s="8"/>
      <c r="K420" s="8"/>
      <c r="L420" s="8"/>
      <c r="M420" s="8"/>
      <c r="N420" s="2"/>
      <c r="O420" s="2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</row>
    <row r="421" spans="1:114" s="178" customFormat="1" ht="12.75" customHeight="1">
      <c r="A421" s="2"/>
      <c r="B421" s="8"/>
      <c r="C421" s="176"/>
      <c r="D421" s="176"/>
      <c r="E421" s="176"/>
      <c r="F421" s="8"/>
      <c r="G421" s="8"/>
      <c r="H421" s="8"/>
      <c r="I421" s="177"/>
      <c r="J421" s="8"/>
      <c r="K421" s="8"/>
      <c r="L421" s="8"/>
      <c r="M421" s="8"/>
      <c r="N421" s="2"/>
      <c r="O421" s="2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</row>
    <row r="422" spans="1:114" s="178" customFormat="1" ht="12.75" customHeight="1">
      <c r="A422" s="2"/>
      <c r="B422" s="8"/>
      <c r="C422" s="176"/>
      <c r="D422" s="176"/>
      <c r="E422" s="176"/>
      <c r="F422" s="8"/>
      <c r="G422" s="8"/>
      <c r="H422" s="8"/>
      <c r="I422" s="177"/>
      <c r="J422" s="8"/>
      <c r="K422" s="8"/>
      <c r="L422" s="8"/>
      <c r="M422" s="8"/>
      <c r="N422" s="2"/>
      <c r="O422" s="2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</row>
    <row r="423" spans="1:114" s="178" customFormat="1" ht="12.75" customHeight="1">
      <c r="A423" s="2"/>
      <c r="B423" s="8"/>
      <c r="C423" s="176"/>
      <c r="D423" s="176"/>
      <c r="E423" s="176"/>
      <c r="F423" s="8"/>
      <c r="G423" s="8"/>
      <c r="H423" s="8"/>
      <c r="I423" s="177"/>
      <c r="J423" s="8"/>
      <c r="K423" s="8"/>
      <c r="L423" s="8"/>
      <c r="M423" s="8"/>
      <c r="N423" s="2"/>
      <c r="O423" s="2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</row>
    <row r="424" spans="1:114" s="178" customFormat="1" ht="12.75" customHeight="1">
      <c r="A424" s="2"/>
      <c r="B424" s="8"/>
      <c r="C424" s="176"/>
      <c r="D424" s="176"/>
      <c r="E424" s="176"/>
      <c r="F424" s="8"/>
      <c r="G424" s="8"/>
      <c r="H424" s="8"/>
      <c r="I424" s="177"/>
      <c r="J424" s="8"/>
      <c r="K424" s="8"/>
      <c r="L424" s="8"/>
      <c r="M424" s="8"/>
      <c r="N424" s="2"/>
      <c r="O424" s="2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</row>
    <row r="425" spans="1:114" s="178" customFormat="1" ht="12.75" customHeight="1">
      <c r="A425" s="2"/>
      <c r="B425" s="8"/>
      <c r="C425" s="176"/>
      <c r="D425" s="176"/>
      <c r="E425" s="176"/>
      <c r="F425" s="8"/>
      <c r="G425" s="8"/>
      <c r="H425" s="8"/>
      <c r="I425" s="177"/>
      <c r="J425" s="8"/>
      <c r="K425" s="8"/>
      <c r="L425" s="8"/>
      <c r="M425" s="8"/>
      <c r="N425" s="2"/>
      <c r="O425" s="2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</row>
    <row r="426" spans="1:114" s="178" customFormat="1" ht="12.75" customHeight="1">
      <c r="A426" s="2"/>
      <c r="B426" s="8"/>
      <c r="C426" s="176"/>
      <c r="D426" s="176"/>
      <c r="E426" s="176"/>
      <c r="F426" s="8"/>
      <c r="G426" s="8"/>
      <c r="H426" s="8"/>
      <c r="I426" s="177"/>
      <c r="J426" s="8"/>
      <c r="K426" s="8"/>
      <c r="L426" s="8"/>
      <c r="M426" s="8"/>
      <c r="N426" s="2"/>
      <c r="O426" s="2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</row>
    <row r="427" spans="1:114" s="178" customFormat="1" ht="12.75" customHeight="1">
      <c r="A427" s="2"/>
      <c r="B427" s="8"/>
      <c r="C427" s="176"/>
      <c r="D427" s="176"/>
      <c r="E427" s="176"/>
      <c r="F427" s="8"/>
      <c r="G427" s="8"/>
      <c r="H427" s="8"/>
      <c r="I427" s="177"/>
      <c r="J427" s="8"/>
      <c r="K427" s="8"/>
      <c r="L427" s="8"/>
      <c r="M427" s="8"/>
      <c r="N427" s="2"/>
      <c r="O427" s="2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</row>
    <row r="428" spans="1:114" s="178" customFormat="1" ht="12.75" customHeight="1">
      <c r="A428" s="2"/>
      <c r="B428" s="8"/>
      <c r="C428" s="176"/>
      <c r="D428" s="176"/>
      <c r="E428" s="176"/>
      <c r="F428" s="8"/>
      <c r="G428" s="8"/>
      <c r="H428" s="8"/>
      <c r="I428" s="177"/>
      <c r="J428" s="8"/>
      <c r="K428" s="8"/>
      <c r="L428" s="8"/>
      <c r="M428" s="8"/>
      <c r="N428" s="2"/>
      <c r="O428" s="2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</row>
    <row r="429" spans="1:114" s="178" customFormat="1" ht="12.75" customHeight="1">
      <c r="A429" s="2"/>
      <c r="B429" s="8"/>
      <c r="C429" s="176"/>
      <c r="D429" s="176"/>
      <c r="E429" s="176"/>
      <c r="F429" s="8"/>
      <c r="G429" s="8"/>
      <c r="H429" s="8"/>
      <c r="I429" s="177"/>
      <c r="J429" s="8"/>
      <c r="K429" s="8"/>
      <c r="L429" s="8"/>
      <c r="M429" s="8"/>
      <c r="N429" s="2"/>
      <c r="O429" s="2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</row>
    <row r="430" spans="1:114" s="178" customFormat="1" ht="12.75" customHeight="1">
      <c r="A430" s="2"/>
      <c r="B430" s="8"/>
      <c r="C430" s="176"/>
      <c r="D430" s="176"/>
      <c r="E430" s="176"/>
      <c r="F430" s="8"/>
      <c r="G430" s="8"/>
      <c r="H430" s="8"/>
      <c r="I430" s="177"/>
      <c r="J430" s="8"/>
      <c r="K430" s="8"/>
      <c r="L430" s="8"/>
      <c r="M430" s="8"/>
      <c r="N430" s="2"/>
      <c r="O430" s="2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</row>
    <row r="431" spans="1:114" s="178" customFormat="1" ht="12.75" customHeight="1">
      <c r="A431" s="2"/>
      <c r="B431" s="8"/>
      <c r="C431" s="176"/>
      <c r="D431" s="176"/>
      <c r="E431" s="176"/>
      <c r="F431" s="8"/>
      <c r="G431" s="8"/>
      <c r="H431" s="8"/>
      <c r="I431" s="177"/>
      <c r="J431" s="8"/>
      <c r="K431" s="8"/>
      <c r="L431" s="8"/>
      <c r="M431" s="8"/>
      <c r="N431" s="2"/>
      <c r="O431" s="2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</row>
    <row r="432" spans="1:114" s="178" customFormat="1" ht="12.75" customHeight="1">
      <c r="A432" s="2"/>
      <c r="B432" s="8"/>
      <c r="C432" s="176"/>
      <c r="D432" s="176"/>
      <c r="E432" s="176"/>
      <c r="F432" s="8"/>
      <c r="G432" s="8"/>
      <c r="H432" s="8"/>
      <c r="I432" s="177"/>
      <c r="J432" s="8"/>
      <c r="K432" s="8"/>
      <c r="L432" s="8"/>
      <c r="M432" s="8"/>
      <c r="N432" s="2"/>
      <c r="O432" s="2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</row>
    <row r="433" spans="1:114" s="178" customFormat="1" ht="12.75" customHeight="1">
      <c r="A433" s="2"/>
      <c r="B433" s="8"/>
      <c r="C433" s="176"/>
      <c r="D433" s="176"/>
      <c r="E433" s="176"/>
      <c r="F433" s="8"/>
      <c r="G433" s="8"/>
      <c r="H433" s="8"/>
      <c r="I433" s="177"/>
      <c r="J433" s="8"/>
      <c r="K433" s="8"/>
      <c r="L433" s="8"/>
      <c r="M433" s="8"/>
      <c r="N433" s="2"/>
      <c r="O433" s="2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</row>
    <row r="434" spans="1:114" s="178" customFormat="1" ht="12.75" customHeight="1">
      <c r="A434" s="2"/>
      <c r="B434" s="8"/>
      <c r="C434" s="176"/>
      <c r="D434" s="176"/>
      <c r="E434" s="176"/>
      <c r="F434" s="8"/>
      <c r="G434" s="8"/>
      <c r="H434" s="8"/>
      <c r="I434" s="177"/>
      <c r="J434" s="8"/>
      <c r="K434" s="8"/>
      <c r="L434" s="8"/>
      <c r="M434" s="8"/>
      <c r="N434" s="2"/>
      <c r="O434" s="2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</row>
    <row r="435" spans="1:114" s="178" customFormat="1" ht="12.75" customHeight="1">
      <c r="A435" s="2"/>
      <c r="B435" s="8"/>
      <c r="C435" s="176"/>
      <c r="D435" s="176"/>
      <c r="E435" s="176"/>
      <c r="F435" s="8"/>
      <c r="G435" s="8"/>
      <c r="H435" s="8"/>
      <c r="I435" s="177"/>
      <c r="J435" s="8"/>
      <c r="K435" s="8"/>
      <c r="L435" s="8"/>
      <c r="M435" s="8"/>
      <c r="N435" s="2"/>
      <c r="O435" s="2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</row>
    <row r="436" spans="1:114" s="178" customFormat="1" ht="12.75" customHeight="1">
      <c r="A436" s="2"/>
      <c r="B436" s="8"/>
      <c r="C436" s="176"/>
      <c r="D436" s="176"/>
      <c r="E436" s="176"/>
      <c r="F436" s="8"/>
      <c r="G436" s="8"/>
      <c r="H436" s="8"/>
      <c r="I436" s="177"/>
      <c r="J436" s="8"/>
      <c r="K436" s="8"/>
      <c r="L436" s="8"/>
      <c r="M436" s="8"/>
      <c r="N436" s="2"/>
      <c r="O436" s="2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  <c r="AS436" s="180"/>
      <c r="AT436" s="180"/>
      <c r="AU436" s="180"/>
      <c r="AV436" s="180"/>
      <c r="AW436" s="180"/>
      <c r="AX436" s="180"/>
      <c r="AY436" s="180"/>
      <c r="AZ436" s="180"/>
      <c r="BA436" s="180"/>
      <c r="BB436" s="180"/>
      <c r="BC436" s="180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</row>
    <row r="437" spans="1:114" s="178" customFormat="1" ht="12.75" customHeight="1">
      <c r="A437" s="2"/>
      <c r="B437" s="8"/>
      <c r="C437" s="176"/>
      <c r="D437" s="176"/>
      <c r="E437" s="176"/>
      <c r="F437" s="8"/>
      <c r="G437" s="8"/>
      <c r="H437" s="8"/>
      <c r="I437" s="177"/>
      <c r="J437" s="8"/>
      <c r="K437" s="8"/>
      <c r="L437" s="8"/>
      <c r="M437" s="8"/>
      <c r="N437" s="2"/>
      <c r="O437" s="2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</row>
    <row r="438" spans="1:114" s="178" customFormat="1" ht="12.75" customHeight="1">
      <c r="A438" s="2"/>
      <c r="B438" s="8"/>
      <c r="C438" s="176"/>
      <c r="D438" s="176"/>
      <c r="E438" s="176"/>
      <c r="F438" s="8"/>
      <c r="G438" s="8"/>
      <c r="H438" s="8"/>
      <c r="I438" s="177"/>
      <c r="J438" s="8"/>
      <c r="K438" s="8"/>
      <c r="L438" s="8"/>
      <c r="M438" s="8"/>
      <c r="N438" s="2"/>
      <c r="O438" s="2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</row>
    <row r="439" spans="1:114" s="178" customFormat="1" ht="12.75" customHeight="1">
      <c r="A439" s="2"/>
      <c r="B439" s="8"/>
      <c r="C439" s="176"/>
      <c r="D439" s="176"/>
      <c r="E439" s="176"/>
      <c r="F439" s="8"/>
      <c r="G439" s="8"/>
      <c r="H439" s="8"/>
      <c r="I439" s="177"/>
      <c r="J439" s="8"/>
      <c r="K439" s="8"/>
      <c r="L439" s="8"/>
      <c r="M439" s="8"/>
      <c r="N439" s="2"/>
      <c r="O439" s="2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</row>
    <row r="440" spans="1:114" s="178" customFormat="1" ht="12.75" customHeight="1">
      <c r="A440" s="2"/>
      <c r="B440" s="8"/>
      <c r="C440" s="176"/>
      <c r="D440" s="176"/>
      <c r="E440" s="176"/>
      <c r="F440" s="8"/>
      <c r="G440" s="8"/>
      <c r="H440" s="8"/>
      <c r="I440" s="177"/>
      <c r="J440" s="8"/>
      <c r="K440" s="8"/>
      <c r="L440" s="8"/>
      <c r="M440" s="8"/>
      <c r="N440" s="2"/>
      <c r="O440" s="2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</row>
    <row r="441" spans="1:114" s="178" customFormat="1" ht="12.75" customHeight="1">
      <c r="A441" s="2"/>
      <c r="B441" s="8"/>
      <c r="C441" s="176"/>
      <c r="D441" s="176"/>
      <c r="E441" s="176"/>
      <c r="F441" s="8"/>
      <c r="G441" s="8"/>
      <c r="H441" s="8"/>
      <c r="I441" s="177"/>
      <c r="J441" s="8"/>
      <c r="K441" s="8"/>
      <c r="L441" s="8"/>
      <c r="M441" s="8"/>
      <c r="N441" s="2"/>
      <c r="O441" s="2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</row>
    <row r="442" spans="1:114" s="178" customFormat="1" ht="12.75" customHeight="1">
      <c r="A442" s="2"/>
      <c r="B442" s="8"/>
      <c r="C442" s="176"/>
      <c r="D442" s="176"/>
      <c r="E442" s="176"/>
      <c r="F442" s="8"/>
      <c r="G442" s="8"/>
      <c r="H442" s="8"/>
      <c r="I442" s="177"/>
      <c r="J442" s="8"/>
      <c r="K442" s="8"/>
      <c r="L442" s="8"/>
      <c r="M442" s="8"/>
      <c r="N442" s="2"/>
      <c r="O442" s="2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</row>
    <row r="443" spans="1:114" s="178" customFormat="1" ht="12.75" customHeight="1">
      <c r="A443" s="2"/>
      <c r="B443" s="8"/>
      <c r="C443" s="176"/>
      <c r="D443" s="176"/>
      <c r="E443" s="176"/>
      <c r="F443" s="8"/>
      <c r="G443" s="8"/>
      <c r="H443" s="8"/>
      <c r="I443" s="177"/>
      <c r="J443" s="8"/>
      <c r="K443" s="8"/>
      <c r="L443" s="8"/>
      <c r="M443" s="8"/>
      <c r="N443" s="2"/>
      <c r="O443" s="2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</row>
    <row r="444" spans="1:114" s="178" customFormat="1" ht="12.75" customHeight="1">
      <c r="A444" s="2"/>
      <c r="B444" s="8"/>
      <c r="C444" s="176"/>
      <c r="D444" s="176"/>
      <c r="E444" s="176"/>
      <c r="F444" s="8"/>
      <c r="G444" s="8"/>
      <c r="H444" s="8"/>
      <c r="I444" s="177"/>
      <c r="J444" s="8"/>
      <c r="K444" s="8"/>
      <c r="L444" s="8"/>
      <c r="M444" s="8"/>
      <c r="N444" s="2"/>
      <c r="O444" s="2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</row>
    <row r="445" spans="1:114" s="178" customFormat="1" ht="12.75" customHeight="1">
      <c r="A445" s="2"/>
      <c r="B445" s="8"/>
      <c r="C445" s="176"/>
      <c r="D445" s="176"/>
      <c r="E445" s="176"/>
      <c r="F445" s="8"/>
      <c r="G445" s="8"/>
      <c r="H445" s="8"/>
      <c r="I445" s="177"/>
      <c r="J445" s="8"/>
      <c r="K445" s="8"/>
      <c r="L445" s="8"/>
      <c r="M445" s="8"/>
      <c r="N445" s="2"/>
      <c r="O445" s="2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  <c r="BA445" s="180"/>
      <c r="BB445" s="180"/>
      <c r="BC445" s="180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</row>
    <row r="446" spans="1:114" s="178" customFormat="1" ht="12.75" customHeight="1">
      <c r="A446" s="2"/>
      <c r="B446" s="8"/>
      <c r="C446" s="176"/>
      <c r="D446" s="176"/>
      <c r="E446" s="176"/>
      <c r="F446" s="8"/>
      <c r="G446" s="8"/>
      <c r="H446" s="8"/>
      <c r="I446" s="177"/>
      <c r="J446" s="8"/>
      <c r="K446" s="8"/>
      <c r="L446" s="8"/>
      <c r="M446" s="8"/>
      <c r="N446" s="2"/>
      <c r="O446" s="2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  <c r="BA446" s="180"/>
      <c r="BB446" s="180"/>
      <c r="BC446" s="180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</row>
    <row r="447" spans="1:114" s="178" customFormat="1" ht="12.75" customHeight="1">
      <c r="A447" s="2"/>
      <c r="B447" s="8"/>
      <c r="C447" s="176"/>
      <c r="D447" s="176"/>
      <c r="E447" s="176"/>
      <c r="F447" s="8"/>
      <c r="G447" s="8"/>
      <c r="H447" s="8"/>
      <c r="I447" s="177"/>
      <c r="J447" s="8"/>
      <c r="K447" s="8"/>
      <c r="L447" s="8"/>
      <c r="M447" s="8"/>
      <c r="N447" s="2"/>
      <c r="O447" s="2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</row>
    <row r="448" spans="1:114" s="178" customFormat="1" ht="12.75" customHeight="1">
      <c r="A448" s="2"/>
      <c r="B448" s="8"/>
      <c r="C448" s="176"/>
      <c r="D448" s="176"/>
      <c r="E448" s="176"/>
      <c r="F448" s="8"/>
      <c r="G448" s="8"/>
      <c r="H448" s="8"/>
      <c r="I448" s="177"/>
      <c r="J448" s="8"/>
      <c r="K448" s="8"/>
      <c r="L448" s="8"/>
      <c r="M448" s="8"/>
      <c r="N448" s="2"/>
      <c r="O448" s="2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</row>
    <row r="449" spans="1:114" s="178" customFormat="1" ht="12.75" customHeight="1">
      <c r="A449" s="2"/>
      <c r="B449" s="8"/>
      <c r="C449" s="176"/>
      <c r="D449" s="176"/>
      <c r="E449" s="176"/>
      <c r="F449" s="8"/>
      <c r="G449" s="8"/>
      <c r="H449" s="8"/>
      <c r="I449" s="177"/>
      <c r="J449" s="8"/>
      <c r="K449" s="8"/>
      <c r="L449" s="8"/>
      <c r="M449" s="8"/>
      <c r="N449" s="2"/>
      <c r="O449" s="2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  <c r="BA449" s="180"/>
      <c r="BB449" s="180"/>
      <c r="BC449" s="180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</row>
    <row r="450" spans="1:114" s="178" customFormat="1" ht="12.75" customHeight="1">
      <c r="A450" s="2"/>
      <c r="B450" s="8"/>
      <c r="C450" s="176"/>
      <c r="D450" s="176"/>
      <c r="E450" s="176"/>
      <c r="F450" s="8"/>
      <c r="G450" s="8"/>
      <c r="H450" s="8"/>
      <c r="I450" s="177"/>
      <c r="J450" s="8"/>
      <c r="K450" s="8"/>
      <c r="L450" s="8"/>
      <c r="M450" s="8"/>
      <c r="N450" s="2"/>
      <c r="O450" s="2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</row>
    <row r="451" spans="1:114" s="178" customFormat="1" ht="12.75" customHeight="1">
      <c r="A451" s="2"/>
      <c r="B451" s="8"/>
      <c r="C451" s="176"/>
      <c r="D451" s="176"/>
      <c r="E451" s="176"/>
      <c r="F451" s="8"/>
      <c r="G451" s="8"/>
      <c r="H451" s="8"/>
      <c r="I451" s="177"/>
      <c r="J451" s="8"/>
      <c r="K451" s="8"/>
      <c r="L451" s="8"/>
      <c r="M451" s="8"/>
      <c r="N451" s="2"/>
      <c r="O451" s="2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</row>
    <row r="452" spans="1:114" s="178" customFormat="1" ht="12.75" customHeight="1">
      <c r="A452" s="2"/>
      <c r="B452" s="8"/>
      <c r="C452" s="176"/>
      <c r="D452" s="176"/>
      <c r="E452" s="176"/>
      <c r="F452" s="8"/>
      <c r="G452" s="8"/>
      <c r="H452" s="8"/>
      <c r="I452" s="177"/>
      <c r="J452" s="8"/>
      <c r="K452" s="8"/>
      <c r="L452" s="8"/>
      <c r="M452" s="8"/>
      <c r="N452" s="2"/>
      <c r="O452" s="2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</row>
    <row r="453" spans="1:114" s="178" customFormat="1" ht="12.75" customHeight="1">
      <c r="A453" s="2"/>
      <c r="B453" s="8"/>
      <c r="C453" s="176"/>
      <c r="D453" s="176"/>
      <c r="E453" s="176"/>
      <c r="F453" s="8"/>
      <c r="G453" s="8"/>
      <c r="H453" s="8"/>
      <c r="I453" s="177"/>
      <c r="J453" s="8"/>
      <c r="K453" s="8"/>
      <c r="L453" s="8"/>
      <c r="M453" s="8"/>
      <c r="N453" s="2"/>
      <c r="O453" s="2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</row>
    <row r="454" spans="1:114" s="178" customFormat="1" ht="12.75" customHeight="1">
      <c r="A454" s="2"/>
      <c r="B454" s="8"/>
      <c r="C454" s="176"/>
      <c r="D454" s="176"/>
      <c r="E454" s="176"/>
      <c r="F454" s="8"/>
      <c r="G454" s="8"/>
      <c r="H454" s="8"/>
      <c r="I454" s="177"/>
      <c r="J454" s="8"/>
      <c r="K454" s="8"/>
      <c r="L454" s="8"/>
      <c r="M454" s="8"/>
      <c r="N454" s="2"/>
      <c r="O454" s="2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</row>
    <row r="455" spans="1:114" s="178" customFormat="1" ht="12.75" customHeight="1">
      <c r="A455" s="2"/>
      <c r="B455" s="8"/>
      <c r="C455" s="176"/>
      <c r="D455" s="176"/>
      <c r="E455" s="176"/>
      <c r="F455" s="8"/>
      <c r="G455" s="8"/>
      <c r="H455" s="8"/>
      <c r="I455" s="177"/>
      <c r="J455" s="8"/>
      <c r="K455" s="8"/>
      <c r="L455" s="8"/>
      <c r="M455" s="8"/>
      <c r="N455" s="2"/>
      <c r="O455" s="2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  <c r="BA455" s="180"/>
      <c r="BB455" s="180"/>
      <c r="BC455" s="180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</row>
    <row r="456" spans="1:114" s="178" customFormat="1" ht="12.75" customHeight="1">
      <c r="A456" s="2"/>
      <c r="B456" s="8"/>
      <c r="C456" s="176"/>
      <c r="D456" s="176"/>
      <c r="E456" s="176"/>
      <c r="F456" s="8"/>
      <c r="G456" s="8"/>
      <c r="H456" s="8"/>
      <c r="I456" s="177"/>
      <c r="J456" s="8"/>
      <c r="K456" s="8"/>
      <c r="L456" s="8"/>
      <c r="M456" s="8"/>
      <c r="N456" s="2"/>
      <c r="O456" s="2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  <c r="BA456" s="180"/>
      <c r="BB456" s="180"/>
      <c r="BC456" s="180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</row>
    <row r="457" spans="1:114" s="178" customFormat="1" ht="12.75" customHeight="1">
      <c r="A457" s="2"/>
      <c r="B457" s="8"/>
      <c r="C457" s="176"/>
      <c r="D457" s="176"/>
      <c r="E457" s="176"/>
      <c r="F457" s="8"/>
      <c r="G457" s="8"/>
      <c r="H457" s="8"/>
      <c r="I457" s="177"/>
      <c r="J457" s="8"/>
      <c r="K457" s="8"/>
      <c r="L457" s="8"/>
      <c r="M457" s="8"/>
      <c r="N457" s="2"/>
      <c r="O457" s="2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  <c r="BA457" s="180"/>
      <c r="BB457" s="180"/>
      <c r="BC457" s="180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</row>
    <row r="458" spans="1:114" s="178" customFormat="1" ht="12.75" customHeight="1">
      <c r="A458" s="2"/>
      <c r="B458" s="8"/>
      <c r="C458" s="176"/>
      <c r="D458" s="176"/>
      <c r="E458" s="176"/>
      <c r="F458" s="8"/>
      <c r="G458" s="8"/>
      <c r="H458" s="8"/>
      <c r="I458" s="177"/>
      <c r="J458" s="8"/>
      <c r="K458" s="8"/>
      <c r="L458" s="8"/>
      <c r="M458" s="8"/>
      <c r="N458" s="2"/>
      <c r="O458" s="2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</row>
    <row r="459" spans="1:114" s="178" customFormat="1" ht="12.75" customHeight="1">
      <c r="A459" s="2"/>
      <c r="B459" s="8"/>
      <c r="C459" s="176"/>
      <c r="D459" s="176"/>
      <c r="E459" s="176"/>
      <c r="F459" s="8"/>
      <c r="G459" s="8"/>
      <c r="H459" s="8"/>
      <c r="I459" s="177"/>
      <c r="J459" s="8"/>
      <c r="K459" s="8"/>
      <c r="L459" s="8"/>
      <c r="M459" s="8"/>
      <c r="N459" s="2"/>
      <c r="O459" s="2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  <c r="BA459" s="180"/>
      <c r="BB459" s="180"/>
      <c r="BC459" s="180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</row>
    <row r="460" spans="1:114" s="178" customFormat="1" ht="12.75" customHeight="1">
      <c r="A460" s="2"/>
      <c r="B460" s="8"/>
      <c r="C460" s="176"/>
      <c r="D460" s="176"/>
      <c r="E460" s="176"/>
      <c r="F460" s="8"/>
      <c r="G460" s="8"/>
      <c r="H460" s="8"/>
      <c r="I460" s="177"/>
      <c r="J460" s="8"/>
      <c r="K460" s="8"/>
      <c r="L460" s="8"/>
      <c r="M460" s="8"/>
      <c r="N460" s="2"/>
      <c r="O460" s="2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</row>
    <row r="461" spans="1:114" s="178" customFormat="1" ht="12.75" customHeight="1">
      <c r="A461" s="2"/>
      <c r="B461" s="8"/>
      <c r="C461" s="176"/>
      <c r="D461" s="176"/>
      <c r="E461" s="176"/>
      <c r="F461" s="8"/>
      <c r="G461" s="8"/>
      <c r="H461" s="8"/>
      <c r="I461" s="177"/>
      <c r="J461" s="8"/>
      <c r="K461" s="8"/>
      <c r="L461" s="8"/>
      <c r="M461" s="8"/>
      <c r="N461" s="2"/>
      <c r="O461" s="2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</row>
    <row r="462" spans="1:114" s="178" customFormat="1" ht="12.75" customHeight="1">
      <c r="A462" s="2"/>
      <c r="B462" s="8"/>
      <c r="C462" s="176"/>
      <c r="D462" s="176"/>
      <c r="E462" s="176"/>
      <c r="F462" s="8"/>
      <c r="G462" s="8"/>
      <c r="H462" s="8"/>
      <c r="I462" s="177"/>
      <c r="J462" s="8"/>
      <c r="K462" s="8"/>
      <c r="L462" s="8"/>
      <c r="M462" s="8"/>
      <c r="N462" s="2"/>
      <c r="O462" s="2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</row>
    <row r="463" spans="1:114" s="178" customFormat="1" ht="12.75" customHeight="1">
      <c r="A463" s="2"/>
      <c r="B463" s="8"/>
      <c r="C463" s="176"/>
      <c r="D463" s="176"/>
      <c r="E463" s="176"/>
      <c r="F463" s="8"/>
      <c r="G463" s="8"/>
      <c r="H463" s="8"/>
      <c r="I463" s="177"/>
      <c r="J463" s="8"/>
      <c r="K463" s="8"/>
      <c r="L463" s="8"/>
      <c r="M463" s="8"/>
      <c r="N463" s="2"/>
      <c r="O463" s="2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  <c r="BA463" s="180"/>
      <c r="BB463" s="180"/>
      <c r="BC463" s="180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</row>
    <row r="464" spans="1:114" s="178" customFormat="1" ht="12.75" customHeight="1">
      <c r="A464" s="2"/>
      <c r="B464" s="8"/>
      <c r="C464" s="176"/>
      <c r="D464" s="176"/>
      <c r="E464" s="176"/>
      <c r="F464" s="8"/>
      <c r="G464" s="8"/>
      <c r="H464" s="8"/>
      <c r="I464" s="177"/>
      <c r="J464" s="8"/>
      <c r="K464" s="8"/>
      <c r="L464" s="8"/>
      <c r="M464" s="8"/>
      <c r="N464" s="2"/>
      <c r="O464" s="2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0"/>
      <c r="AT464" s="180"/>
      <c r="AU464" s="180"/>
      <c r="AV464" s="180"/>
      <c r="AW464" s="180"/>
      <c r="AX464" s="180"/>
      <c r="AY464" s="180"/>
      <c r="AZ464" s="180"/>
      <c r="BA464" s="180"/>
      <c r="BB464" s="180"/>
      <c r="BC464" s="180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</row>
    <row r="465" spans="1:114" s="178" customFormat="1" ht="12.75" customHeight="1">
      <c r="A465" s="2"/>
      <c r="B465" s="8"/>
      <c r="C465" s="176"/>
      <c r="D465" s="176"/>
      <c r="E465" s="176"/>
      <c r="F465" s="8"/>
      <c r="G465" s="8"/>
      <c r="H465" s="8"/>
      <c r="I465" s="177"/>
      <c r="J465" s="8"/>
      <c r="K465" s="8"/>
      <c r="L465" s="8"/>
      <c r="M465" s="8"/>
      <c r="N465" s="2"/>
      <c r="O465" s="2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0"/>
      <c r="AE465" s="180"/>
      <c r="AF465" s="180"/>
      <c r="AG465" s="180"/>
      <c r="AH465" s="180"/>
      <c r="AI465" s="180"/>
      <c r="AJ465" s="180"/>
      <c r="AK465" s="180"/>
      <c r="AL465" s="180"/>
      <c r="AM465" s="180"/>
      <c r="AN465" s="180"/>
      <c r="AO465" s="180"/>
      <c r="AP465" s="180"/>
      <c r="AQ465" s="180"/>
      <c r="AR465" s="180"/>
      <c r="AS465" s="180"/>
      <c r="AT465" s="180"/>
      <c r="AU465" s="180"/>
      <c r="AV465" s="180"/>
      <c r="AW465" s="180"/>
      <c r="AX465" s="180"/>
      <c r="AY465" s="180"/>
      <c r="AZ465" s="180"/>
      <c r="BA465" s="180"/>
      <c r="BB465" s="180"/>
      <c r="BC465" s="180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</row>
    <row r="466" spans="1:114" s="178" customFormat="1" ht="12.75" customHeight="1">
      <c r="A466" s="2"/>
      <c r="B466" s="8"/>
      <c r="C466" s="176"/>
      <c r="D466" s="176"/>
      <c r="E466" s="176"/>
      <c r="F466" s="8"/>
      <c r="G466" s="8"/>
      <c r="H466" s="8"/>
      <c r="I466" s="177"/>
      <c r="J466" s="8"/>
      <c r="K466" s="8"/>
      <c r="L466" s="8"/>
      <c r="M466" s="8"/>
      <c r="N466" s="2"/>
      <c r="O466" s="2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0"/>
      <c r="AE466" s="180"/>
      <c r="AF466" s="180"/>
      <c r="AG466" s="180"/>
      <c r="AH466" s="180"/>
      <c r="AI466" s="180"/>
      <c r="AJ466" s="180"/>
      <c r="AK466" s="180"/>
      <c r="AL466" s="180"/>
      <c r="AM466" s="180"/>
      <c r="AN466" s="180"/>
      <c r="AO466" s="180"/>
      <c r="AP466" s="180"/>
      <c r="AQ466" s="180"/>
      <c r="AR466" s="180"/>
      <c r="AS466" s="180"/>
      <c r="AT466" s="180"/>
      <c r="AU466" s="180"/>
      <c r="AV466" s="180"/>
      <c r="AW466" s="180"/>
      <c r="AX466" s="180"/>
      <c r="AY466" s="180"/>
      <c r="AZ466" s="180"/>
      <c r="BA466" s="180"/>
      <c r="BB466" s="180"/>
      <c r="BC466" s="180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</row>
    <row r="467" spans="1:114" s="178" customFormat="1" ht="12.75" customHeight="1">
      <c r="A467" s="2"/>
      <c r="B467" s="8"/>
      <c r="C467" s="176"/>
      <c r="D467" s="176"/>
      <c r="E467" s="176"/>
      <c r="F467" s="8"/>
      <c r="G467" s="8"/>
      <c r="H467" s="8"/>
      <c r="I467" s="177"/>
      <c r="J467" s="8"/>
      <c r="K467" s="8"/>
      <c r="L467" s="8"/>
      <c r="M467" s="8"/>
      <c r="N467" s="2"/>
      <c r="O467" s="2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  <c r="AF467" s="180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0"/>
      <c r="AR467" s="180"/>
      <c r="AS467" s="180"/>
      <c r="AT467" s="180"/>
      <c r="AU467" s="180"/>
      <c r="AV467" s="180"/>
      <c r="AW467" s="180"/>
      <c r="AX467" s="180"/>
      <c r="AY467" s="180"/>
      <c r="AZ467" s="180"/>
      <c r="BA467" s="180"/>
      <c r="BB467" s="180"/>
      <c r="BC467" s="180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</row>
    <row r="468" spans="1:114" s="178" customFormat="1" ht="12.75" customHeight="1">
      <c r="A468" s="2"/>
      <c r="B468" s="8"/>
      <c r="C468" s="176"/>
      <c r="D468" s="176"/>
      <c r="E468" s="176"/>
      <c r="F468" s="8"/>
      <c r="G468" s="8"/>
      <c r="H468" s="8"/>
      <c r="I468" s="177"/>
      <c r="J468" s="8"/>
      <c r="K468" s="8"/>
      <c r="L468" s="8"/>
      <c r="M468" s="8"/>
      <c r="N468" s="2"/>
      <c r="O468" s="2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  <c r="BA468" s="180"/>
      <c r="BB468" s="180"/>
      <c r="BC468" s="180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</row>
    <row r="469" spans="1:114" s="178" customFormat="1" ht="12.75" customHeight="1">
      <c r="A469" s="2"/>
      <c r="B469" s="8"/>
      <c r="C469" s="176"/>
      <c r="D469" s="176"/>
      <c r="E469" s="176"/>
      <c r="F469" s="8"/>
      <c r="G469" s="8"/>
      <c r="H469" s="8"/>
      <c r="I469" s="177"/>
      <c r="J469" s="8"/>
      <c r="K469" s="8"/>
      <c r="L469" s="8"/>
      <c r="M469" s="8"/>
      <c r="N469" s="2"/>
      <c r="O469" s="2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  <c r="AS469" s="180"/>
      <c r="AT469" s="180"/>
      <c r="AU469" s="180"/>
      <c r="AV469" s="180"/>
      <c r="AW469" s="180"/>
      <c r="AX469" s="180"/>
      <c r="AY469" s="180"/>
      <c r="AZ469" s="180"/>
      <c r="BA469" s="180"/>
      <c r="BB469" s="180"/>
      <c r="BC469" s="180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</row>
    <row r="470" spans="1:114" s="178" customFormat="1" ht="12.75" customHeight="1">
      <c r="A470" s="2"/>
      <c r="B470" s="8"/>
      <c r="C470" s="176"/>
      <c r="D470" s="176"/>
      <c r="E470" s="176"/>
      <c r="F470" s="8"/>
      <c r="G470" s="8"/>
      <c r="H470" s="8"/>
      <c r="I470" s="177"/>
      <c r="J470" s="8"/>
      <c r="K470" s="8"/>
      <c r="L470" s="8"/>
      <c r="M470" s="8"/>
      <c r="N470" s="2"/>
      <c r="O470" s="2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  <c r="BA470" s="180"/>
      <c r="BB470" s="180"/>
      <c r="BC470" s="180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</row>
    <row r="471" spans="1:114" s="178" customFormat="1" ht="12.75" customHeight="1">
      <c r="A471" s="2"/>
      <c r="B471" s="8"/>
      <c r="C471" s="176"/>
      <c r="D471" s="176"/>
      <c r="E471" s="176"/>
      <c r="F471" s="8"/>
      <c r="G471" s="8"/>
      <c r="H471" s="8"/>
      <c r="I471" s="177"/>
      <c r="J471" s="8"/>
      <c r="K471" s="8"/>
      <c r="L471" s="8"/>
      <c r="M471" s="8"/>
      <c r="N471" s="2"/>
      <c r="O471" s="2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0"/>
      <c r="AE471" s="180"/>
      <c r="AF471" s="180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  <c r="AS471" s="180"/>
      <c r="AT471" s="180"/>
      <c r="AU471" s="180"/>
      <c r="AV471" s="180"/>
      <c r="AW471" s="180"/>
      <c r="AX471" s="180"/>
      <c r="AY471" s="180"/>
      <c r="AZ471" s="180"/>
      <c r="BA471" s="180"/>
      <c r="BB471" s="180"/>
      <c r="BC471" s="180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</row>
    <row r="472" spans="1:114" s="178" customFormat="1" ht="12.75" customHeight="1">
      <c r="A472" s="2"/>
      <c r="B472" s="8"/>
      <c r="C472" s="176"/>
      <c r="D472" s="176"/>
      <c r="E472" s="176"/>
      <c r="F472" s="8"/>
      <c r="G472" s="8"/>
      <c r="H472" s="8"/>
      <c r="I472" s="177"/>
      <c r="J472" s="8"/>
      <c r="K472" s="8"/>
      <c r="L472" s="8"/>
      <c r="M472" s="8"/>
      <c r="N472" s="2"/>
      <c r="O472" s="2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</row>
    <row r="473" spans="1:114" s="178" customFormat="1" ht="12.75" customHeight="1">
      <c r="A473" s="2"/>
      <c r="B473" s="8"/>
      <c r="C473" s="176"/>
      <c r="D473" s="176"/>
      <c r="E473" s="176"/>
      <c r="F473" s="8"/>
      <c r="G473" s="8"/>
      <c r="H473" s="8"/>
      <c r="I473" s="177"/>
      <c r="J473" s="8"/>
      <c r="K473" s="8"/>
      <c r="L473" s="8"/>
      <c r="M473" s="8"/>
      <c r="N473" s="2"/>
      <c r="O473" s="2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  <c r="BA473" s="180"/>
      <c r="BB473" s="180"/>
      <c r="BC473" s="180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</row>
    <row r="474" spans="1:114" s="178" customFormat="1" ht="12.75" customHeight="1">
      <c r="A474" s="2"/>
      <c r="B474" s="8"/>
      <c r="C474" s="176"/>
      <c r="D474" s="176"/>
      <c r="E474" s="176"/>
      <c r="F474" s="8"/>
      <c r="G474" s="8"/>
      <c r="H474" s="8"/>
      <c r="I474" s="177"/>
      <c r="J474" s="8"/>
      <c r="K474" s="8"/>
      <c r="L474" s="8"/>
      <c r="M474" s="8"/>
      <c r="N474" s="2"/>
      <c r="O474" s="2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0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</row>
    <row r="475" spans="1:114" s="178" customFormat="1" ht="12.75" customHeight="1">
      <c r="A475" s="2"/>
      <c r="B475" s="8"/>
      <c r="C475" s="176"/>
      <c r="D475" s="176"/>
      <c r="E475" s="176"/>
      <c r="F475" s="8"/>
      <c r="G475" s="8"/>
      <c r="H475" s="8"/>
      <c r="I475" s="177"/>
      <c r="J475" s="8"/>
      <c r="K475" s="8"/>
      <c r="L475" s="8"/>
      <c r="M475" s="8"/>
      <c r="N475" s="2"/>
      <c r="O475" s="2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  <c r="BA475" s="180"/>
      <c r="BB475" s="180"/>
      <c r="BC475" s="180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</row>
    <row r="476" spans="1:114" s="178" customFormat="1" ht="12.75" customHeight="1">
      <c r="A476" s="2"/>
      <c r="B476" s="8"/>
      <c r="C476" s="176"/>
      <c r="D476" s="176"/>
      <c r="E476" s="176"/>
      <c r="F476" s="8"/>
      <c r="G476" s="8"/>
      <c r="H476" s="8"/>
      <c r="I476" s="177"/>
      <c r="J476" s="8"/>
      <c r="K476" s="8"/>
      <c r="L476" s="8"/>
      <c r="M476" s="8"/>
      <c r="N476" s="2"/>
      <c r="O476" s="2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0"/>
      <c r="AT476" s="180"/>
      <c r="AU476" s="180"/>
      <c r="AV476" s="180"/>
      <c r="AW476" s="180"/>
      <c r="AX476" s="180"/>
      <c r="AY476" s="180"/>
      <c r="AZ476" s="180"/>
      <c r="BA476" s="180"/>
      <c r="BB476" s="180"/>
      <c r="BC476" s="180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</row>
    <row r="477" spans="1:114" s="178" customFormat="1" ht="12.75" customHeight="1">
      <c r="A477" s="2"/>
      <c r="B477" s="8"/>
      <c r="C477" s="176"/>
      <c r="D477" s="176"/>
      <c r="E477" s="176"/>
      <c r="F477" s="8"/>
      <c r="G477" s="8"/>
      <c r="H477" s="8"/>
      <c r="I477" s="177"/>
      <c r="J477" s="8"/>
      <c r="K477" s="8"/>
      <c r="L477" s="8"/>
      <c r="M477" s="8"/>
      <c r="N477" s="2"/>
      <c r="O477" s="2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0"/>
      <c r="AT477" s="180"/>
      <c r="AU477" s="180"/>
      <c r="AV477" s="180"/>
      <c r="AW477" s="180"/>
      <c r="AX477" s="180"/>
      <c r="AY477" s="180"/>
      <c r="AZ477" s="180"/>
      <c r="BA477" s="180"/>
      <c r="BB477" s="180"/>
      <c r="BC477" s="180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</row>
    <row r="478" spans="1:114" s="178" customFormat="1" ht="12.75" customHeight="1">
      <c r="A478" s="2"/>
      <c r="B478" s="8"/>
      <c r="C478" s="176"/>
      <c r="D478" s="176"/>
      <c r="E478" s="176"/>
      <c r="F478" s="8"/>
      <c r="G478" s="8"/>
      <c r="H478" s="8"/>
      <c r="I478" s="177"/>
      <c r="J478" s="8"/>
      <c r="K478" s="8"/>
      <c r="L478" s="8"/>
      <c r="M478" s="8"/>
      <c r="N478" s="2"/>
      <c r="O478" s="2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0"/>
      <c r="AT478" s="180"/>
      <c r="AU478" s="180"/>
      <c r="AV478" s="180"/>
      <c r="AW478" s="180"/>
      <c r="AX478" s="180"/>
      <c r="AY478" s="180"/>
      <c r="AZ478" s="180"/>
      <c r="BA478" s="180"/>
      <c r="BB478" s="180"/>
      <c r="BC478" s="180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</row>
    <row r="479" spans="1:114" s="178" customFormat="1" ht="12.75" customHeight="1">
      <c r="A479" s="2"/>
      <c r="B479" s="8"/>
      <c r="C479" s="176"/>
      <c r="D479" s="176"/>
      <c r="E479" s="176"/>
      <c r="F479" s="8"/>
      <c r="G479" s="8"/>
      <c r="H479" s="8"/>
      <c r="I479" s="177"/>
      <c r="J479" s="8"/>
      <c r="K479" s="8"/>
      <c r="L479" s="8"/>
      <c r="M479" s="8"/>
      <c r="N479" s="2"/>
      <c r="O479" s="2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0"/>
      <c r="AT479" s="180"/>
      <c r="AU479" s="180"/>
      <c r="AV479" s="180"/>
      <c r="AW479" s="180"/>
      <c r="AX479" s="180"/>
      <c r="AY479" s="180"/>
      <c r="AZ479" s="180"/>
      <c r="BA479" s="180"/>
      <c r="BB479" s="180"/>
      <c r="BC479" s="180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</row>
    <row r="480" spans="1:114" s="178" customFormat="1" ht="12.75" customHeight="1">
      <c r="A480" s="2"/>
      <c r="B480" s="8"/>
      <c r="C480" s="176"/>
      <c r="D480" s="176"/>
      <c r="E480" s="176"/>
      <c r="F480" s="8"/>
      <c r="G480" s="8"/>
      <c r="H480" s="8"/>
      <c r="I480" s="177"/>
      <c r="J480" s="8"/>
      <c r="K480" s="8"/>
      <c r="L480" s="8"/>
      <c r="M480" s="8"/>
      <c r="N480" s="2"/>
      <c r="O480" s="2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0"/>
      <c r="AT480" s="180"/>
      <c r="AU480" s="180"/>
      <c r="AV480" s="180"/>
      <c r="AW480" s="180"/>
      <c r="AX480" s="180"/>
      <c r="AY480" s="180"/>
      <c r="AZ480" s="180"/>
      <c r="BA480" s="180"/>
      <c r="BB480" s="180"/>
      <c r="BC480" s="180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</row>
    <row r="481" spans="1:114" s="178" customFormat="1" ht="12.75" customHeight="1">
      <c r="A481" s="2"/>
      <c r="B481" s="8"/>
      <c r="C481" s="176"/>
      <c r="D481" s="176"/>
      <c r="E481" s="176"/>
      <c r="F481" s="8"/>
      <c r="G481" s="8"/>
      <c r="H481" s="8"/>
      <c r="I481" s="177"/>
      <c r="J481" s="8"/>
      <c r="K481" s="8"/>
      <c r="L481" s="8"/>
      <c r="M481" s="8"/>
      <c r="N481" s="2"/>
      <c r="O481" s="2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0"/>
      <c r="AT481" s="180"/>
      <c r="AU481" s="180"/>
      <c r="AV481" s="180"/>
      <c r="AW481" s="180"/>
      <c r="AX481" s="180"/>
      <c r="AY481" s="180"/>
      <c r="AZ481" s="180"/>
      <c r="BA481" s="180"/>
      <c r="BB481" s="180"/>
      <c r="BC481" s="180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</row>
    <row r="482" spans="1:114" s="178" customFormat="1" ht="12.75" customHeight="1">
      <c r="A482" s="2"/>
      <c r="B482" s="8"/>
      <c r="C482" s="176"/>
      <c r="D482" s="176"/>
      <c r="E482" s="176"/>
      <c r="F482" s="8"/>
      <c r="G482" s="8"/>
      <c r="H482" s="8"/>
      <c r="I482" s="177"/>
      <c r="J482" s="8"/>
      <c r="K482" s="8"/>
      <c r="L482" s="8"/>
      <c r="M482" s="8"/>
      <c r="N482" s="2"/>
      <c r="O482" s="2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  <c r="AU482" s="180"/>
      <c r="AV482" s="180"/>
      <c r="AW482" s="180"/>
      <c r="AX482" s="180"/>
      <c r="AY482" s="180"/>
      <c r="AZ482" s="180"/>
      <c r="BA482" s="180"/>
      <c r="BB482" s="180"/>
      <c r="BC482" s="180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</row>
    <row r="483" spans="1:114" s="178" customFormat="1" ht="12.75" customHeight="1">
      <c r="A483" s="2"/>
      <c r="B483" s="8"/>
      <c r="C483" s="176"/>
      <c r="D483" s="176"/>
      <c r="E483" s="176"/>
      <c r="F483" s="8"/>
      <c r="G483" s="8"/>
      <c r="H483" s="8"/>
      <c r="I483" s="177"/>
      <c r="J483" s="8"/>
      <c r="K483" s="8"/>
      <c r="L483" s="8"/>
      <c r="M483" s="8"/>
      <c r="N483" s="2"/>
      <c r="O483" s="2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0"/>
      <c r="AE483" s="180"/>
      <c r="AF483" s="180"/>
      <c r="AG483" s="180"/>
      <c r="AH483" s="180"/>
      <c r="AI483" s="180"/>
      <c r="AJ483" s="180"/>
      <c r="AK483" s="180"/>
      <c r="AL483" s="180"/>
      <c r="AM483" s="180"/>
      <c r="AN483" s="180"/>
      <c r="AO483" s="180"/>
      <c r="AP483" s="180"/>
      <c r="AQ483" s="180"/>
      <c r="AR483" s="180"/>
      <c r="AS483" s="180"/>
      <c r="AT483" s="180"/>
      <c r="AU483" s="180"/>
      <c r="AV483" s="180"/>
      <c r="AW483" s="180"/>
      <c r="AX483" s="180"/>
      <c r="AY483" s="180"/>
      <c r="AZ483" s="180"/>
      <c r="BA483" s="180"/>
      <c r="BB483" s="180"/>
      <c r="BC483" s="180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</row>
    <row r="484" spans="1:114" s="178" customFormat="1" ht="12.75" customHeight="1">
      <c r="A484" s="2"/>
      <c r="B484" s="8"/>
      <c r="C484" s="176"/>
      <c r="D484" s="176"/>
      <c r="E484" s="176"/>
      <c r="F484" s="8"/>
      <c r="G484" s="8"/>
      <c r="H484" s="8"/>
      <c r="I484" s="177"/>
      <c r="J484" s="8"/>
      <c r="K484" s="8"/>
      <c r="L484" s="8"/>
      <c r="M484" s="8"/>
      <c r="N484" s="2"/>
      <c r="O484" s="2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  <c r="AF484" s="180"/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80"/>
      <c r="AX484" s="180"/>
      <c r="AY484" s="180"/>
      <c r="AZ484" s="180"/>
      <c r="BA484" s="180"/>
      <c r="BB484" s="180"/>
      <c r="BC484" s="180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</row>
    <row r="485" spans="1:114" s="178" customFormat="1" ht="12.75" customHeight="1">
      <c r="A485" s="2"/>
      <c r="B485" s="8"/>
      <c r="C485" s="176"/>
      <c r="D485" s="176"/>
      <c r="E485" s="176"/>
      <c r="F485" s="8"/>
      <c r="G485" s="8"/>
      <c r="H485" s="8"/>
      <c r="I485" s="177"/>
      <c r="J485" s="8"/>
      <c r="K485" s="8"/>
      <c r="L485" s="8"/>
      <c r="M485" s="8"/>
      <c r="N485" s="2"/>
      <c r="O485" s="2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0"/>
      <c r="AE485" s="180"/>
      <c r="AF485" s="180"/>
      <c r="AG485" s="180"/>
      <c r="AH485" s="180"/>
      <c r="AI485" s="180"/>
      <c r="AJ485" s="180"/>
      <c r="AK485" s="180"/>
      <c r="AL485" s="180"/>
      <c r="AM485" s="180"/>
      <c r="AN485" s="180"/>
      <c r="AO485" s="180"/>
      <c r="AP485" s="180"/>
      <c r="AQ485" s="180"/>
      <c r="AR485" s="180"/>
      <c r="AS485" s="180"/>
      <c r="AT485" s="180"/>
      <c r="AU485" s="180"/>
      <c r="AV485" s="180"/>
      <c r="AW485" s="180"/>
      <c r="AX485" s="180"/>
      <c r="AY485" s="180"/>
      <c r="AZ485" s="180"/>
      <c r="BA485" s="180"/>
      <c r="BB485" s="180"/>
      <c r="BC485" s="180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</row>
    <row r="486" spans="1:114" s="178" customFormat="1" ht="12.75" customHeight="1">
      <c r="A486" s="2"/>
      <c r="B486" s="8"/>
      <c r="C486" s="176"/>
      <c r="D486" s="176"/>
      <c r="E486" s="176"/>
      <c r="F486" s="8"/>
      <c r="G486" s="8"/>
      <c r="H486" s="8"/>
      <c r="I486" s="177"/>
      <c r="J486" s="8"/>
      <c r="K486" s="8"/>
      <c r="L486" s="8"/>
      <c r="M486" s="8"/>
      <c r="N486" s="2"/>
      <c r="O486" s="2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  <c r="AE486" s="180"/>
      <c r="AF486" s="180"/>
      <c r="AG486" s="180"/>
      <c r="AH486" s="180"/>
      <c r="AI486" s="180"/>
      <c r="AJ486" s="180"/>
      <c r="AK486" s="180"/>
      <c r="AL486" s="180"/>
      <c r="AM486" s="180"/>
      <c r="AN486" s="180"/>
      <c r="AO486" s="180"/>
      <c r="AP486" s="180"/>
      <c r="AQ486" s="180"/>
      <c r="AR486" s="180"/>
      <c r="AS486" s="180"/>
      <c r="AT486" s="180"/>
      <c r="AU486" s="180"/>
      <c r="AV486" s="180"/>
      <c r="AW486" s="180"/>
      <c r="AX486" s="180"/>
      <c r="AY486" s="180"/>
      <c r="AZ486" s="180"/>
      <c r="BA486" s="180"/>
      <c r="BB486" s="180"/>
      <c r="BC486" s="180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</row>
    <row r="487" spans="1:114" s="178" customFormat="1" ht="12.75" customHeight="1">
      <c r="A487" s="2"/>
      <c r="B487" s="8"/>
      <c r="C487" s="176"/>
      <c r="D487" s="176"/>
      <c r="E487" s="176"/>
      <c r="F487" s="8"/>
      <c r="G487" s="8"/>
      <c r="H487" s="8"/>
      <c r="I487" s="177"/>
      <c r="J487" s="8"/>
      <c r="K487" s="8"/>
      <c r="L487" s="8"/>
      <c r="M487" s="8"/>
      <c r="N487" s="2"/>
      <c r="O487" s="2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  <c r="AF487" s="180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80"/>
      <c r="AX487" s="180"/>
      <c r="AY487" s="180"/>
      <c r="AZ487" s="180"/>
      <c r="BA487" s="180"/>
      <c r="BB487" s="180"/>
      <c r="BC487" s="180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</row>
    <row r="488" spans="1:114" s="178" customFormat="1" ht="12.75" customHeight="1">
      <c r="A488" s="2"/>
      <c r="B488" s="8"/>
      <c r="C488" s="176"/>
      <c r="D488" s="176"/>
      <c r="E488" s="176"/>
      <c r="F488" s="8"/>
      <c r="G488" s="8"/>
      <c r="H488" s="8"/>
      <c r="I488" s="177"/>
      <c r="J488" s="8"/>
      <c r="K488" s="8"/>
      <c r="L488" s="8"/>
      <c r="M488" s="8"/>
      <c r="N488" s="2"/>
      <c r="O488" s="2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80"/>
      <c r="AX488" s="180"/>
      <c r="AY488" s="180"/>
      <c r="AZ488" s="180"/>
      <c r="BA488" s="180"/>
      <c r="BB488" s="180"/>
      <c r="BC488" s="180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</row>
    <row r="489" spans="1:114" s="178" customFormat="1" ht="12.75" customHeight="1">
      <c r="A489" s="2"/>
      <c r="B489" s="8"/>
      <c r="C489" s="176"/>
      <c r="D489" s="176"/>
      <c r="E489" s="176"/>
      <c r="F489" s="8"/>
      <c r="G489" s="8"/>
      <c r="H489" s="8"/>
      <c r="I489" s="177"/>
      <c r="J489" s="8"/>
      <c r="K489" s="8"/>
      <c r="L489" s="8"/>
      <c r="M489" s="8"/>
      <c r="N489" s="2"/>
      <c r="O489" s="2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  <c r="BA489" s="180"/>
      <c r="BB489" s="180"/>
      <c r="BC489" s="180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</row>
    <row r="490" spans="1:114" s="178" customFormat="1" ht="12.75" customHeight="1">
      <c r="A490" s="2"/>
      <c r="B490" s="8"/>
      <c r="C490" s="176"/>
      <c r="D490" s="176"/>
      <c r="E490" s="176"/>
      <c r="F490" s="8"/>
      <c r="G490" s="8"/>
      <c r="H490" s="8"/>
      <c r="I490" s="177"/>
      <c r="J490" s="8"/>
      <c r="K490" s="8"/>
      <c r="L490" s="8"/>
      <c r="M490" s="8"/>
      <c r="N490" s="2"/>
      <c r="O490" s="2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0"/>
      <c r="AE490" s="180"/>
      <c r="AF490" s="180"/>
      <c r="AG490" s="180"/>
      <c r="AH490" s="180"/>
      <c r="AI490" s="180"/>
      <c r="AJ490" s="180"/>
      <c r="AK490" s="180"/>
      <c r="AL490" s="180"/>
      <c r="AM490" s="180"/>
      <c r="AN490" s="180"/>
      <c r="AO490" s="180"/>
      <c r="AP490" s="180"/>
      <c r="AQ490" s="180"/>
      <c r="AR490" s="180"/>
      <c r="AS490" s="180"/>
      <c r="AT490" s="180"/>
      <c r="AU490" s="180"/>
      <c r="AV490" s="180"/>
      <c r="AW490" s="180"/>
      <c r="AX490" s="180"/>
      <c r="AY490" s="180"/>
      <c r="AZ490" s="180"/>
      <c r="BA490" s="180"/>
      <c r="BB490" s="180"/>
      <c r="BC490" s="180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</row>
    <row r="491" spans="1:114" s="178" customFormat="1" ht="12.75" customHeight="1">
      <c r="A491" s="2"/>
      <c r="B491" s="8"/>
      <c r="C491" s="176"/>
      <c r="D491" s="176"/>
      <c r="E491" s="176"/>
      <c r="F491" s="8"/>
      <c r="G491" s="8"/>
      <c r="H491" s="8"/>
      <c r="I491" s="177"/>
      <c r="J491" s="8"/>
      <c r="K491" s="8"/>
      <c r="L491" s="8"/>
      <c r="M491" s="8"/>
      <c r="N491" s="2"/>
      <c r="O491" s="2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0"/>
      <c r="AE491" s="180"/>
      <c r="AF491" s="180"/>
      <c r="AG491" s="180"/>
      <c r="AH491" s="180"/>
      <c r="AI491" s="180"/>
      <c r="AJ491" s="180"/>
      <c r="AK491" s="180"/>
      <c r="AL491" s="180"/>
      <c r="AM491" s="180"/>
      <c r="AN491" s="180"/>
      <c r="AO491" s="180"/>
      <c r="AP491" s="180"/>
      <c r="AQ491" s="180"/>
      <c r="AR491" s="180"/>
      <c r="AS491" s="180"/>
      <c r="AT491" s="180"/>
      <c r="AU491" s="180"/>
      <c r="AV491" s="180"/>
      <c r="AW491" s="180"/>
      <c r="AX491" s="180"/>
      <c r="AY491" s="180"/>
      <c r="AZ491" s="180"/>
      <c r="BA491" s="180"/>
      <c r="BB491" s="180"/>
      <c r="BC491" s="180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</row>
    <row r="492" spans="1:114" s="178" customFormat="1" ht="12.75" customHeight="1">
      <c r="A492" s="2"/>
      <c r="B492" s="8"/>
      <c r="C492" s="176"/>
      <c r="D492" s="176"/>
      <c r="E492" s="176"/>
      <c r="F492" s="8"/>
      <c r="G492" s="8"/>
      <c r="H492" s="8"/>
      <c r="I492" s="177"/>
      <c r="J492" s="8"/>
      <c r="K492" s="8"/>
      <c r="L492" s="8"/>
      <c r="M492" s="8"/>
      <c r="N492" s="2"/>
      <c r="O492" s="2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80"/>
      <c r="AX492" s="180"/>
      <c r="AY492" s="180"/>
      <c r="AZ492" s="180"/>
      <c r="BA492" s="180"/>
      <c r="BB492" s="180"/>
      <c r="BC492" s="180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</row>
    <row r="493" spans="1:114" s="178" customFormat="1" ht="12.75" customHeight="1">
      <c r="A493" s="2"/>
      <c r="B493" s="8"/>
      <c r="C493" s="176"/>
      <c r="D493" s="176"/>
      <c r="E493" s="176"/>
      <c r="F493" s="8"/>
      <c r="G493" s="8"/>
      <c r="H493" s="8"/>
      <c r="I493" s="177"/>
      <c r="J493" s="8"/>
      <c r="K493" s="8"/>
      <c r="L493" s="8"/>
      <c r="M493" s="8"/>
      <c r="N493" s="2"/>
      <c r="O493" s="2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  <c r="AS493" s="180"/>
      <c r="AT493" s="180"/>
      <c r="AU493" s="180"/>
      <c r="AV493" s="180"/>
      <c r="AW493" s="180"/>
      <c r="AX493" s="180"/>
      <c r="AY493" s="180"/>
      <c r="AZ493" s="180"/>
      <c r="BA493" s="180"/>
      <c r="BB493" s="180"/>
      <c r="BC493" s="180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</row>
    <row r="494" spans="1:114" s="178" customFormat="1" ht="12.75" customHeight="1">
      <c r="A494" s="2"/>
      <c r="B494" s="8"/>
      <c r="C494" s="176"/>
      <c r="D494" s="176"/>
      <c r="E494" s="176"/>
      <c r="F494" s="8"/>
      <c r="G494" s="8"/>
      <c r="H494" s="8"/>
      <c r="I494" s="177"/>
      <c r="J494" s="8"/>
      <c r="K494" s="8"/>
      <c r="L494" s="8"/>
      <c r="M494" s="8"/>
      <c r="N494" s="2"/>
      <c r="O494" s="2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80"/>
      <c r="AX494" s="180"/>
      <c r="AY494" s="180"/>
      <c r="AZ494" s="180"/>
      <c r="BA494" s="180"/>
      <c r="BB494" s="180"/>
      <c r="BC494" s="180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</row>
    <row r="495" spans="1:114" s="178" customFormat="1" ht="12.75" customHeight="1">
      <c r="A495" s="2"/>
      <c r="B495" s="8"/>
      <c r="C495" s="176"/>
      <c r="D495" s="176"/>
      <c r="E495" s="176"/>
      <c r="F495" s="8"/>
      <c r="G495" s="8"/>
      <c r="H495" s="8"/>
      <c r="I495" s="177"/>
      <c r="J495" s="8"/>
      <c r="K495" s="8"/>
      <c r="L495" s="8"/>
      <c r="M495" s="8"/>
      <c r="N495" s="2"/>
      <c r="O495" s="2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  <c r="AF495" s="180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  <c r="AS495" s="180"/>
      <c r="AT495" s="180"/>
      <c r="AU495" s="180"/>
      <c r="AV495" s="180"/>
      <c r="AW495" s="180"/>
      <c r="AX495" s="180"/>
      <c r="AY495" s="180"/>
      <c r="AZ495" s="180"/>
      <c r="BA495" s="180"/>
      <c r="BB495" s="180"/>
      <c r="BC495" s="180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</row>
    <row r="496" spans="1:114" s="178" customFormat="1" ht="12.75" customHeight="1">
      <c r="A496" s="2"/>
      <c r="B496" s="8"/>
      <c r="C496" s="176"/>
      <c r="D496" s="176"/>
      <c r="E496" s="176"/>
      <c r="F496" s="8"/>
      <c r="G496" s="8"/>
      <c r="H496" s="8"/>
      <c r="I496" s="177"/>
      <c r="J496" s="8"/>
      <c r="K496" s="8"/>
      <c r="L496" s="8"/>
      <c r="M496" s="8"/>
      <c r="N496" s="2"/>
      <c r="O496" s="2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80"/>
      <c r="AX496" s="180"/>
      <c r="AY496" s="180"/>
      <c r="AZ496" s="180"/>
      <c r="BA496" s="180"/>
      <c r="BB496" s="180"/>
      <c r="BC496" s="180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</row>
    <row r="497" spans="1:114" s="178" customFormat="1" ht="12.75" customHeight="1">
      <c r="A497" s="2"/>
      <c r="B497" s="8"/>
      <c r="C497" s="176"/>
      <c r="D497" s="176"/>
      <c r="E497" s="176"/>
      <c r="F497" s="8"/>
      <c r="G497" s="8"/>
      <c r="H497" s="8"/>
      <c r="I497" s="177"/>
      <c r="J497" s="8"/>
      <c r="K497" s="8"/>
      <c r="L497" s="8"/>
      <c r="M497" s="8"/>
      <c r="N497" s="2"/>
      <c r="O497" s="2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80"/>
      <c r="AX497" s="180"/>
      <c r="AY497" s="180"/>
      <c r="AZ497" s="180"/>
      <c r="BA497" s="180"/>
      <c r="BB497" s="180"/>
      <c r="BC497" s="180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</row>
    <row r="498" spans="1:114" s="178" customFormat="1" ht="12.75" customHeight="1">
      <c r="A498" s="2"/>
      <c r="B498" s="8"/>
      <c r="C498" s="176"/>
      <c r="D498" s="176"/>
      <c r="E498" s="176"/>
      <c r="F498" s="8"/>
      <c r="G498" s="8"/>
      <c r="H498" s="8"/>
      <c r="I498" s="177"/>
      <c r="J498" s="8"/>
      <c r="K498" s="8"/>
      <c r="L498" s="8"/>
      <c r="M498" s="8"/>
      <c r="N498" s="2"/>
      <c r="O498" s="2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  <c r="BA498" s="180"/>
      <c r="BB498" s="180"/>
      <c r="BC498" s="180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</row>
    <row r="499" spans="1:114" s="178" customFormat="1" ht="12.75" customHeight="1">
      <c r="A499" s="2"/>
      <c r="B499" s="8"/>
      <c r="C499" s="176"/>
      <c r="D499" s="176"/>
      <c r="E499" s="176"/>
      <c r="F499" s="8"/>
      <c r="G499" s="8"/>
      <c r="H499" s="8"/>
      <c r="I499" s="177"/>
      <c r="J499" s="8"/>
      <c r="K499" s="8"/>
      <c r="L499" s="8"/>
      <c r="M499" s="8"/>
      <c r="N499" s="2"/>
      <c r="O499" s="2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</row>
    <row r="500" spans="1:114" s="178" customFormat="1" ht="12.75" customHeight="1">
      <c r="A500" s="2"/>
      <c r="B500" s="8"/>
      <c r="C500" s="176"/>
      <c r="D500" s="176"/>
      <c r="E500" s="176"/>
      <c r="F500" s="8"/>
      <c r="G500" s="8"/>
      <c r="H500" s="8"/>
      <c r="I500" s="177"/>
      <c r="J500" s="8"/>
      <c r="K500" s="8"/>
      <c r="L500" s="8"/>
      <c r="M500" s="8"/>
      <c r="N500" s="2"/>
      <c r="O500" s="2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</row>
    <row r="501" spans="1:114" s="178" customFormat="1" ht="12.75" customHeight="1">
      <c r="A501" s="2"/>
      <c r="B501" s="8"/>
      <c r="C501" s="176"/>
      <c r="D501" s="176"/>
      <c r="E501" s="176"/>
      <c r="F501" s="8"/>
      <c r="G501" s="8"/>
      <c r="H501" s="8"/>
      <c r="I501" s="177"/>
      <c r="J501" s="8"/>
      <c r="K501" s="8"/>
      <c r="L501" s="8"/>
      <c r="M501" s="8"/>
      <c r="N501" s="2"/>
      <c r="O501" s="2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</row>
    <row r="502" spans="1:114" s="178" customFormat="1" ht="12.75" customHeight="1">
      <c r="A502" s="2"/>
      <c r="B502" s="8"/>
      <c r="C502" s="176"/>
      <c r="D502" s="176"/>
      <c r="E502" s="176"/>
      <c r="F502" s="8"/>
      <c r="G502" s="8"/>
      <c r="H502" s="8"/>
      <c r="I502" s="177"/>
      <c r="J502" s="8"/>
      <c r="K502" s="8"/>
      <c r="L502" s="8"/>
      <c r="M502" s="8"/>
      <c r="N502" s="2"/>
      <c r="O502" s="2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</row>
    <row r="503" spans="1:114" s="178" customFormat="1" ht="12.75" customHeight="1">
      <c r="A503" s="2"/>
      <c r="B503" s="8"/>
      <c r="C503" s="176"/>
      <c r="D503" s="176"/>
      <c r="E503" s="176"/>
      <c r="F503" s="8"/>
      <c r="G503" s="8"/>
      <c r="H503" s="8"/>
      <c r="I503" s="177"/>
      <c r="J503" s="8"/>
      <c r="K503" s="8"/>
      <c r="L503" s="8"/>
      <c r="M503" s="8"/>
      <c r="N503" s="2"/>
      <c r="O503" s="2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</row>
    <row r="504" spans="1:114" s="178" customFormat="1" ht="12.75" customHeight="1">
      <c r="A504" s="2"/>
      <c r="B504" s="8"/>
      <c r="C504" s="176"/>
      <c r="D504" s="176"/>
      <c r="E504" s="176"/>
      <c r="F504" s="8"/>
      <c r="G504" s="8"/>
      <c r="H504" s="8"/>
      <c r="I504" s="177"/>
      <c r="J504" s="8"/>
      <c r="K504" s="8"/>
      <c r="L504" s="8"/>
      <c r="M504" s="8"/>
      <c r="N504" s="2"/>
      <c r="O504" s="2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</row>
    <row r="505" spans="1:114" s="178" customFormat="1" ht="12.75" customHeight="1">
      <c r="A505" s="2"/>
      <c r="B505" s="8"/>
      <c r="C505" s="176"/>
      <c r="D505" s="176"/>
      <c r="E505" s="176"/>
      <c r="F505" s="8"/>
      <c r="G505" s="8"/>
      <c r="H505" s="8"/>
      <c r="I505" s="177"/>
      <c r="J505" s="8"/>
      <c r="K505" s="8"/>
      <c r="L505" s="8"/>
      <c r="M505" s="8"/>
      <c r="N505" s="2"/>
      <c r="O505" s="2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</row>
    <row r="506" spans="1:114" s="178" customFormat="1" ht="12.75" customHeight="1">
      <c r="A506" s="2"/>
      <c r="B506" s="8"/>
      <c r="C506" s="176"/>
      <c r="D506" s="176"/>
      <c r="E506" s="176"/>
      <c r="F506" s="8"/>
      <c r="G506" s="8"/>
      <c r="H506" s="8"/>
      <c r="I506" s="177"/>
      <c r="J506" s="8"/>
      <c r="K506" s="8"/>
      <c r="L506" s="8"/>
      <c r="M506" s="8"/>
      <c r="N506" s="2"/>
      <c r="O506" s="2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</row>
    <row r="507" spans="1:114" s="178" customFormat="1" ht="12.75" customHeight="1">
      <c r="A507" s="2"/>
      <c r="B507" s="8"/>
      <c r="C507" s="176"/>
      <c r="D507" s="176"/>
      <c r="E507" s="176"/>
      <c r="F507" s="8"/>
      <c r="G507" s="8"/>
      <c r="H507" s="8"/>
      <c r="I507" s="177"/>
      <c r="J507" s="8"/>
      <c r="K507" s="8"/>
      <c r="L507" s="8"/>
      <c r="M507" s="8"/>
      <c r="N507" s="2"/>
      <c r="O507" s="2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80"/>
      <c r="AX507" s="180"/>
      <c r="AY507" s="180"/>
      <c r="AZ507" s="180"/>
      <c r="BA507" s="180"/>
      <c r="BB507" s="180"/>
      <c r="BC507" s="180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</row>
    <row r="508" spans="1:114" s="178" customFormat="1" ht="12.75" customHeight="1">
      <c r="A508" s="2"/>
      <c r="B508" s="8"/>
      <c r="C508" s="176"/>
      <c r="D508" s="176"/>
      <c r="E508" s="176"/>
      <c r="F508" s="8"/>
      <c r="G508" s="8"/>
      <c r="H508" s="8"/>
      <c r="I508" s="177"/>
      <c r="J508" s="8"/>
      <c r="K508" s="8"/>
      <c r="L508" s="8"/>
      <c r="M508" s="8"/>
      <c r="N508" s="2"/>
      <c r="O508" s="2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0"/>
      <c r="AZ508" s="180"/>
      <c r="BA508" s="180"/>
      <c r="BB508" s="180"/>
      <c r="BC508" s="180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</row>
    <row r="509" spans="1:114" s="178" customFormat="1" ht="12.75" customHeight="1">
      <c r="A509" s="2"/>
      <c r="B509" s="8"/>
      <c r="C509" s="176"/>
      <c r="D509" s="176"/>
      <c r="E509" s="176"/>
      <c r="F509" s="8"/>
      <c r="G509" s="8"/>
      <c r="H509" s="8"/>
      <c r="I509" s="177"/>
      <c r="J509" s="8"/>
      <c r="K509" s="8"/>
      <c r="L509" s="8"/>
      <c r="M509" s="8"/>
      <c r="N509" s="2"/>
      <c r="O509" s="2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  <c r="AE509" s="180"/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80"/>
      <c r="AX509" s="180"/>
      <c r="AY509" s="180"/>
      <c r="AZ509" s="180"/>
      <c r="BA509" s="180"/>
      <c r="BB509" s="180"/>
      <c r="BC509" s="180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</row>
    <row r="510" spans="1:114" s="178" customFormat="1" ht="12.75" customHeight="1">
      <c r="A510" s="2"/>
      <c r="B510" s="8"/>
      <c r="C510" s="176"/>
      <c r="D510" s="176"/>
      <c r="E510" s="176"/>
      <c r="F510" s="8"/>
      <c r="G510" s="8"/>
      <c r="H510" s="8"/>
      <c r="I510" s="177"/>
      <c r="J510" s="8"/>
      <c r="K510" s="8"/>
      <c r="L510" s="8"/>
      <c r="M510" s="8"/>
      <c r="N510" s="2"/>
      <c r="O510" s="2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  <c r="AS510" s="180"/>
      <c r="AT510" s="180"/>
      <c r="AU510" s="180"/>
      <c r="AV510" s="180"/>
      <c r="AW510" s="180"/>
      <c r="AX510" s="180"/>
      <c r="AY510" s="180"/>
      <c r="AZ510" s="180"/>
      <c r="BA510" s="180"/>
      <c r="BB510" s="180"/>
      <c r="BC510" s="180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</row>
    <row r="511" spans="1:114" s="178" customFormat="1" ht="12.75" customHeight="1">
      <c r="A511" s="2"/>
      <c r="B511" s="8"/>
      <c r="C511" s="176"/>
      <c r="D511" s="176"/>
      <c r="E511" s="176"/>
      <c r="F511" s="8"/>
      <c r="G511" s="8"/>
      <c r="H511" s="8"/>
      <c r="I511" s="177"/>
      <c r="J511" s="8"/>
      <c r="K511" s="8"/>
      <c r="L511" s="8"/>
      <c r="M511" s="8"/>
      <c r="N511" s="2"/>
      <c r="O511" s="2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  <c r="AS511" s="180"/>
      <c r="AT511" s="180"/>
      <c r="AU511" s="180"/>
      <c r="AV511" s="180"/>
      <c r="AW511" s="180"/>
      <c r="AX511" s="180"/>
      <c r="AY511" s="180"/>
      <c r="AZ511" s="180"/>
      <c r="BA511" s="180"/>
      <c r="BB511" s="180"/>
      <c r="BC511" s="180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</row>
    <row r="512" spans="1:114" s="178" customFormat="1" ht="12.75" customHeight="1">
      <c r="A512" s="2"/>
      <c r="B512" s="8"/>
      <c r="C512" s="176"/>
      <c r="D512" s="176"/>
      <c r="E512" s="176"/>
      <c r="F512" s="8"/>
      <c r="G512" s="8"/>
      <c r="H512" s="8"/>
      <c r="I512" s="177"/>
      <c r="J512" s="8"/>
      <c r="K512" s="8"/>
      <c r="L512" s="8"/>
      <c r="M512" s="8"/>
      <c r="N512" s="2"/>
      <c r="O512" s="2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  <c r="AS512" s="180"/>
      <c r="AT512" s="180"/>
      <c r="AU512" s="180"/>
      <c r="AV512" s="180"/>
      <c r="AW512" s="180"/>
      <c r="AX512" s="180"/>
      <c r="AY512" s="180"/>
      <c r="AZ512" s="180"/>
      <c r="BA512" s="180"/>
      <c r="BB512" s="180"/>
      <c r="BC512" s="180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</row>
    <row r="513" spans="1:114" s="178" customFormat="1" ht="12.75" customHeight="1">
      <c r="A513" s="2"/>
      <c r="B513" s="8"/>
      <c r="C513" s="176"/>
      <c r="D513" s="176"/>
      <c r="E513" s="176"/>
      <c r="F513" s="8"/>
      <c r="G513" s="8"/>
      <c r="H513" s="8"/>
      <c r="I513" s="177"/>
      <c r="J513" s="8"/>
      <c r="K513" s="8"/>
      <c r="L513" s="8"/>
      <c r="M513" s="8"/>
      <c r="N513" s="2"/>
      <c r="O513" s="2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  <c r="AS513" s="180"/>
      <c r="AT513" s="180"/>
      <c r="AU513" s="180"/>
      <c r="AV513" s="180"/>
      <c r="AW513" s="180"/>
      <c r="AX513" s="180"/>
      <c r="AY513" s="180"/>
      <c r="AZ513" s="180"/>
      <c r="BA513" s="180"/>
      <c r="BB513" s="180"/>
      <c r="BC513" s="180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</row>
    <row r="514" spans="1:114" s="178" customFormat="1" ht="12.75" customHeight="1">
      <c r="A514" s="2"/>
      <c r="B514" s="8"/>
      <c r="C514" s="176"/>
      <c r="D514" s="176"/>
      <c r="E514" s="176"/>
      <c r="F514" s="8"/>
      <c r="G514" s="8"/>
      <c r="H514" s="8"/>
      <c r="I514" s="177"/>
      <c r="J514" s="8"/>
      <c r="K514" s="8"/>
      <c r="L514" s="8"/>
      <c r="M514" s="8"/>
      <c r="N514" s="2"/>
      <c r="O514" s="2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  <c r="AS514" s="180"/>
      <c r="AT514" s="180"/>
      <c r="AU514" s="180"/>
      <c r="AV514" s="180"/>
      <c r="AW514" s="180"/>
      <c r="AX514" s="180"/>
      <c r="AY514" s="180"/>
      <c r="AZ514" s="180"/>
      <c r="BA514" s="180"/>
      <c r="BB514" s="180"/>
      <c r="BC514" s="180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</row>
    <row r="515" spans="1:114" s="178" customFormat="1" ht="12.75" customHeight="1">
      <c r="A515" s="2"/>
      <c r="B515" s="8"/>
      <c r="C515" s="176"/>
      <c r="D515" s="176"/>
      <c r="E515" s="176"/>
      <c r="F515" s="8"/>
      <c r="G515" s="8"/>
      <c r="H515" s="8"/>
      <c r="I515" s="177"/>
      <c r="J515" s="8"/>
      <c r="K515" s="8"/>
      <c r="L515" s="8"/>
      <c r="M515" s="8"/>
      <c r="N515" s="2"/>
      <c r="O515" s="2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180"/>
      <c r="AT515" s="180"/>
      <c r="AU515" s="180"/>
      <c r="AV515" s="180"/>
      <c r="AW515" s="180"/>
      <c r="AX515" s="180"/>
      <c r="AY515" s="180"/>
      <c r="AZ515" s="180"/>
      <c r="BA515" s="180"/>
      <c r="BB515" s="180"/>
      <c r="BC515" s="180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</row>
    <row r="516" spans="1:114" s="178" customFormat="1" ht="12.75" customHeight="1">
      <c r="A516" s="2"/>
      <c r="B516" s="8"/>
      <c r="C516" s="176"/>
      <c r="D516" s="176"/>
      <c r="E516" s="176"/>
      <c r="F516" s="8"/>
      <c r="G516" s="8"/>
      <c r="H516" s="8"/>
      <c r="I516" s="177"/>
      <c r="J516" s="8"/>
      <c r="K516" s="8"/>
      <c r="L516" s="8"/>
      <c r="M516" s="8"/>
      <c r="N516" s="2"/>
      <c r="O516" s="2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180"/>
      <c r="AT516" s="180"/>
      <c r="AU516" s="180"/>
      <c r="AV516" s="180"/>
      <c r="AW516" s="180"/>
      <c r="AX516" s="180"/>
      <c r="AY516" s="180"/>
      <c r="AZ516" s="180"/>
      <c r="BA516" s="180"/>
      <c r="BB516" s="180"/>
      <c r="BC516" s="180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</row>
    <row r="517" spans="1:114" s="178" customFormat="1" ht="12.75" customHeight="1">
      <c r="A517" s="2"/>
      <c r="B517" s="8"/>
      <c r="C517" s="176"/>
      <c r="D517" s="176"/>
      <c r="E517" s="176"/>
      <c r="F517" s="8"/>
      <c r="G517" s="8"/>
      <c r="H517" s="8"/>
      <c r="I517" s="177"/>
      <c r="J517" s="8"/>
      <c r="K517" s="8"/>
      <c r="L517" s="8"/>
      <c r="M517" s="8"/>
      <c r="N517" s="2"/>
      <c r="O517" s="2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0"/>
      <c r="AX517" s="180"/>
      <c r="AY517" s="180"/>
      <c r="AZ517" s="180"/>
      <c r="BA517" s="180"/>
      <c r="BB517" s="180"/>
      <c r="BC517" s="180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</row>
    <row r="518" spans="1:114" s="178" customFormat="1" ht="12.75" customHeight="1">
      <c r="A518" s="2"/>
      <c r="B518" s="8"/>
      <c r="C518" s="176"/>
      <c r="D518" s="176"/>
      <c r="E518" s="176"/>
      <c r="F518" s="8"/>
      <c r="G518" s="8"/>
      <c r="H518" s="8"/>
      <c r="I518" s="177"/>
      <c r="J518" s="8"/>
      <c r="K518" s="8"/>
      <c r="L518" s="8"/>
      <c r="M518" s="8"/>
      <c r="N518" s="2"/>
      <c r="O518" s="2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80"/>
      <c r="AX518" s="180"/>
      <c r="AY518" s="180"/>
      <c r="AZ518" s="180"/>
      <c r="BA518" s="180"/>
      <c r="BB518" s="180"/>
      <c r="BC518" s="180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</row>
    <row r="519" spans="1:114" s="178" customFormat="1" ht="12.75" customHeight="1">
      <c r="A519" s="2"/>
      <c r="B519" s="8"/>
      <c r="C519" s="176"/>
      <c r="D519" s="176"/>
      <c r="E519" s="176"/>
      <c r="F519" s="8"/>
      <c r="G519" s="8"/>
      <c r="H519" s="8"/>
      <c r="I519" s="177"/>
      <c r="J519" s="8"/>
      <c r="K519" s="8"/>
      <c r="L519" s="8"/>
      <c r="M519" s="8"/>
      <c r="N519" s="2"/>
      <c r="O519" s="2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0"/>
      <c r="AZ519" s="180"/>
      <c r="BA519" s="180"/>
      <c r="BB519" s="180"/>
      <c r="BC519" s="180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</row>
    <row r="520" spans="1:114" s="178" customFormat="1" ht="12.75" customHeight="1">
      <c r="A520" s="2"/>
      <c r="B520" s="8"/>
      <c r="C520" s="176"/>
      <c r="D520" s="176"/>
      <c r="E520" s="176"/>
      <c r="F520" s="8"/>
      <c r="G520" s="8"/>
      <c r="H520" s="8"/>
      <c r="I520" s="177"/>
      <c r="J520" s="8"/>
      <c r="K520" s="8"/>
      <c r="L520" s="8"/>
      <c r="M520" s="8"/>
      <c r="N520" s="2"/>
      <c r="O520" s="2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  <c r="AS520" s="180"/>
      <c r="AT520" s="180"/>
      <c r="AU520" s="180"/>
      <c r="AV520" s="180"/>
      <c r="AW520" s="180"/>
      <c r="AX520" s="180"/>
      <c r="AY520" s="180"/>
      <c r="AZ520" s="180"/>
      <c r="BA520" s="180"/>
      <c r="BB520" s="180"/>
      <c r="BC520" s="180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</row>
    <row r="521" spans="1:114" s="178" customFormat="1" ht="12.75" customHeight="1">
      <c r="A521" s="2"/>
      <c r="B521" s="8"/>
      <c r="C521" s="176"/>
      <c r="D521" s="176"/>
      <c r="E521" s="176"/>
      <c r="F521" s="8"/>
      <c r="G521" s="8"/>
      <c r="H521" s="8"/>
      <c r="I521" s="177"/>
      <c r="J521" s="8"/>
      <c r="K521" s="8"/>
      <c r="L521" s="8"/>
      <c r="M521" s="8"/>
      <c r="N521" s="2"/>
      <c r="O521" s="2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80"/>
      <c r="AX521" s="180"/>
      <c r="AY521" s="180"/>
      <c r="AZ521" s="180"/>
      <c r="BA521" s="180"/>
      <c r="BB521" s="180"/>
      <c r="BC521" s="180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</row>
    <row r="522" spans="1:114" s="178" customFormat="1" ht="12.75" customHeight="1">
      <c r="A522" s="2"/>
      <c r="B522" s="8"/>
      <c r="C522" s="176"/>
      <c r="D522" s="176"/>
      <c r="E522" s="176"/>
      <c r="F522" s="8"/>
      <c r="G522" s="8"/>
      <c r="H522" s="8"/>
      <c r="I522" s="177"/>
      <c r="J522" s="8"/>
      <c r="K522" s="8"/>
      <c r="L522" s="8"/>
      <c r="M522" s="8"/>
      <c r="N522" s="2"/>
      <c r="O522" s="2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80"/>
      <c r="AX522" s="180"/>
      <c r="AY522" s="180"/>
      <c r="AZ522" s="180"/>
      <c r="BA522" s="180"/>
      <c r="BB522" s="180"/>
      <c r="BC522" s="180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</row>
    <row r="523" spans="1:114" s="178" customFormat="1" ht="12.75" customHeight="1">
      <c r="A523" s="2"/>
      <c r="B523" s="8"/>
      <c r="C523" s="176"/>
      <c r="D523" s="176"/>
      <c r="E523" s="176"/>
      <c r="F523" s="8"/>
      <c r="G523" s="8"/>
      <c r="H523" s="8"/>
      <c r="I523" s="177"/>
      <c r="J523" s="8"/>
      <c r="K523" s="8"/>
      <c r="L523" s="8"/>
      <c r="M523" s="8"/>
      <c r="N523" s="2"/>
      <c r="O523" s="2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</row>
    <row r="524" spans="1:114" s="178" customFormat="1" ht="12.75" customHeight="1">
      <c r="A524" s="2"/>
      <c r="B524" s="8"/>
      <c r="C524" s="176"/>
      <c r="D524" s="176"/>
      <c r="E524" s="176"/>
      <c r="F524" s="8"/>
      <c r="G524" s="8"/>
      <c r="H524" s="8"/>
      <c r="I524" s="177"/>
      <c r="J524" s="8"/>
      <c r="K524" s="8"/>
      <c r="L524" s="8"/>
      <c r="M524" s="8"/>
      <c r="N524" s="2"/>
      <c r="O524" s="2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</row>
    <row r="525" spans="1:114" s="178" customFormat="1" ht="12.75" customHeight="1">
      <c r="A525" s="2"/>
      <c r="B525" s="8"/>
      <c r="C525" s="176"/>
      <c r="D525" s="176"/>
      <c r="E525" s="176"/>
      <c r="F525" s="8"/>
      <c r="G525" s="8"/>
      <c r="H525" s="8"/>
      <c r="I525" s="177"/>
      <c r="J525" s="8"/>
      <c r="K525" s="8"/>
      <c r="L525" s="8"/>
      <c r="M525" s="8"/>
      <c r="N525" s="2"/>
      <c r="O525" s="2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</row>
    <row r="526" spans="1:114" s="178" customFormat="1" ht="12.75" customHeight="1">
      <c r="A526" s="2"/>
      <c r="B526" s="8"/>
      <c r="C526" s="176"/>
      <c r="D526" s="176"/>
      <c r="E526" s="176"/>
      <c r="F526" s="8"/>
      <c r="G526" s="8"/>
      <c r="H526" s="8"/>
      <c r="I526" s="177"/>
      <c r="J526" s="8"/>
      <c r="K526" s="8"/>
      <c r="L526" s="8"/>
      <c r="M526" s="8"/>
      <c r="N526" s="2"/>
      <c r="O526" s="2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80"/>
      <c r="AX526" s="180"/>
      <c r="AY526" s="180"/>
      <c r="AZ526" s="180"/>
      <c r="BA526" s="180"/>
      <c r="BB526" s="180"/>
      <c r="BC526" s="180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</row>
    <row r="527" spans="1:114" s="178" customFormat="1" ht="12.75" customHeight="1">
      <c r="A527" s="2"/>
      <c r="B527" s="8"/>
      <c r="C527" s="176"/>
      <c r="D527" s="176"/>
      <c r="E527" s="176"/>
      <c r="F527" s="8"/>
      <c r="G527" s="8"/>
      <c r="H527" s="8"/>
      <c r="I527" s="177"/>
      <c r="J527" s="8"/>
      <c r="K527" s="8"/>
      <c r="L527" s="8"/>
      <c r="M527" s="8"/>
      <c r="N527" s="2"/>
      <c r="O527" s="2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</row>
    <row r="528" spans="1:114" s="178" customFormat="1" ht="12.75" customHeight="1">
      <c r="A528" s="2"/>
      <c r="B528" s="8"/>
      <c r="C528" s="176"/>
      <c r="D528" s="176"/>
      <c r="E528" s="176"/>
      <c r="F528" s="8"/>
      <c r="G528" s="8"/>
      <c r="H528" s="8"/>
      <c r="I528" s="177"/>
      <c r="J528" s="8"/>
      <c r="K528" s="8"/>
      <c r="L528" s="8"/>
      <c r="M528" s="8"/>
      <c r="N528" s="2"/>
      <c r="O528" s="2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0"/>
      <c r="AT528" s="180"/>
      <c r="AU528" s="180"/>
      <c r="AV528" s="180"/>
      <c r="AW528" s="180"/>
      <c r="AX528" s="180"/>
      <c r="AY528" s="180"/>
      <c r="AZ528" s="180"/>
      <c r="BA528" s="180"/>
      <c r="BB528" s="180"/>
      <c r="BC528" s="180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</row>
    <row r="529" spans="1:114" s="178" customFormat="1" ht="12.75" customHeight="1">
      <c r="A529" s="2"/>
      <c r="B529" s="8"/>
      <c r="C529" s="176"/>
      <c r="D529" s="176"/>
      <c r="E529" s="176"/>
      <c r="F529" s="8"/>
      <c r="G529" s="8"/>
      <c r="H529" s="8"/>
      <c r="I529" s="177"/>
      <c r="J529" s="8"/>
      <c r="K529" s="8"/>
      <c r="L529" s="8"/>
      <c r="M529" s="8"/>
      <c r="N529" s="2"/>
      <c r="O529" s="2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0"/>
      <c r="AT529" s="180"/>
      <c r="AU529" s="180"/>
      <c r="AV529" s="180"/>
      <c r="AW529" s="180"/>
      <c r="AX529" s="180"/>
      <c r="AY529" s="180"/>
      <c r="AZ529" s="180"/>
      <c r="BA529" s="180"/>
      <c r="BB529" s="180"/>
      <c r="BC529" s="180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</row>
    <row r="530" spans="1:114" s="178" customFormat="1" ht="12.75" customHeight="1">
      <c r="A530" s="2"/>
      <c r="B530" s="8"/>
      <c r="C530" s="176"/>
      <c r="D530" s="176"/>
      <c r="E530" s="176"/>
      <c r="F530" s="8"/>
      <c r="G530" s="8"/>
      <c r="H530" s="8"/>
      <c r="I530" s="177"/>
      <c r="J530" s="8"/>
      <c r="K530" s="8"/>
      <c r="L530" s="8"/>
      <c r="M530" s="8"/>
      <c r="N530" s="2"/>
      <c r="O530" s="2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80"/>
      <c r="AX530" s="180"/>
      <c r="AY530" s="180"/>
      <c r="AZ530" s="180"/>
      <c r="BA530" s="180"/>
      <c r="BB530" s="180"/>
      <c r="BC530" s="180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</row>
    <row r="531" spans="1:114" s="178" customFormat="1" ht="12.75" customHeight="1">
      <c r="A531" s="2"/>
      <c r="B531" s="8"/>
      <c r="C531" s="176"/>
      <c r="D531" s="176"/>
      <c r="E531" s="176"/>
      <c r="F531" s="8"/>
      <c r="G531" s="8"/>
      <c r="H531" s="8"/>
      <c r="I531" s="177"/>
      <c r="J531" s="8"/>
      <c r="K531" s="8"/>
      <c r="L531" s="8"/>
      <c r="M531" s="8"/>
      <c r="N531" s="2"/>
      <c r="O531" s="2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0"/>
      <c r="AT531" s="180"/>
      <c r="AU531" s="180"/>
      <c r="AV531" s="180"/>
      <c r="AW531" s="180"/>
      <c r="AX531" s="180"/>
      <c r="AY531" s="180"/>
      <c r="AZ531" s="180"/>
      <c r="BA531" s="180"/>
      <c r="BB531" s="180"/>
      <c r="BC531" s="180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</row>
    <row r="532" spans="1:114" s="178" customFormat="1" ht="12.75" customHeight="1">
      <c r="A532" s="2"/>
      <c r="B532" s="8"/>
      <c r="C532" s="176"/>
      <c r="D532" s="176"/>
      <c r="E532" s="176"/>
      <c r="F532" s="8"/>
      <c r="G532" s="8"/>
      <c r="H532" s="8"/>
      <c r="I532" s="177"/>
      <c r="J532" s="8"/>
      <c r="K532" s="8"/>
      <c r="L532" s="8"/>
      <c r="M532" s="8"/>
      <c r="N532" s="2"/>
      <c r="O532" s="2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0"/>
      <c r="AT532" s="180"/>
      <c r="AU532" s="180"/>
      <c r="AV532" s="180"/>
      <c r="AW532" s="180"/>
      <c r="AX532" s="180"/>
      <c r="AY532" s="180"/>
      <c r="AZ532" s="180"/>
      <c r="BA532" s="180"/>
      <c r="BB532" s="180"/>
      <c r="BC532" s="180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</row>
    <row r="533" spans="1:114" s="178" customFormat="1" ht="12.75" customHeight="1">
      <c r="A533" s="2"/>
      <c r="B533" s="8"/>
      <c r="C533" s="176"/>
      <c r="D533" s="176"/>
      <c r="E533" s="176"/>
      <c r="F533" s="8"/>
      <c r="G533" s="8"/>
      <c r="H533" s="8"/>
      <c r="I533" s="177"/>
      <c r="J533" s="8"/>
      <c r="K533" s="8"/>
      <c r="L533" s="8"/>
      <c r="M533" s="8"/>
      <c r="N533" s="2"/>
      <c r="O533" s="2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180"/>
      <c r="AT533" s="180"/>
      <c r="AU533" s="180"/>
      <c r="AV533" s="180"/>
      <c r="AW533" s="180"/>
      <c r="AX533" s="180"/>
      <c r="AY533" s="180"/>
      <c r="AZ533" s="180"/>
      <c r="BA533" s="180"/>
      <c r="BB533" s="180"/>
      <c r="BC533" s="180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</row>
    <row r="534" spans="1:114" s="178" customFormat="1" ht="12.75" customHeight="1">
      <c r="A534" s="2"/>
      <c r="B534" s="8"/>
      <c r="C534" s="176"/>
      <c r="D534" s="176"/>
      <c r="E534" s="176"/>
      <c r="F534" s="8"/>
      <c r="G534" s="8"/>
      <c r="H534" s="8"/>
      <c r="I534" s="177"/>
      <c r="J534" s="8"/>
      <c r="K534" s="8"/>
      <c r="L534" s="8"/>
      <c r="M534" s="8"/>
      <c r="N534" s="2"/>
      <c r="O534" s="2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180"/>
      <c r="AT534" s="180"/>
      <c r="AU534" s="180"/>
      <c r="AV534" s="180"/>
      <c r="AW534" s="180"/>
      <c r="AX534" s="180"/>
      <c r="AY534" s="180"/>
      <c r="AZ534" s="180"/>
      <c r="BA534" s="180"/>
      <c r="BB534" s="180"/>
      <c r="BC534" s="180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</row>
    <row r="535" spans="1:114" s="178" customFormat="1" ht="12.75" customHeight="1">
      <c r="A535" s="2"/>
      <c r="B535" s="8"/>
      <c r="C535" s="176"/>
      <c r="D535" s="176"/>
      <c r="E535" s="176"/>
      <c r="F535" s="8"/>
      <c r="G535" s="8"/>
      <c r="H535" s="8"/>
      <c r="I535" s="177"/>
      <c r="J535" s="8"/>
      <c r="K535" s="8"/>
      <c r="L535" s="8"/>
      <c r="M535" s="8"/>
      <c r="N535" s="2"/>
      <c r="O535" s="2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180"/>
      <c r="AT535" s="180"/>
      <c r="AU535" s="180"/>
      <c r="AV535" s="180"/>
      <c r="AW535" s="180"/>
      <c r="AX535" s="180"/>
      <c r="AY535" s="180"/>
      <c r="AZ535" s="180"/>
      <c r="BA535" s="180"/>
      <c r="BB535" s="180"/>
      <c r="BC535" s="180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</row>
    <row r="536" spans="1:114" s="178" customFormat="1" ht="12.75" customHeight="1">
      <c r="A536" s="2"/>
      <c r="B536" s="8"/>
      <c r="C536" s="176"/>
      <c r="D536" s="176"/>
      <c r="E536" s="176"/>
      <c r="F536" s="8"/>
      <c r="G536" s="8"/>
      <c r="H536" s="8"/>
      <c r="I536" s="177"/>
      <c r="J536" s="8"/>
      <c r="K536" s="8"/>
      <c r="L536" s="8"/>
      <c r="M536" s="8"/>
      <c r="N536" s="2"/>
      <c r="O536" s="2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180"/>
      <c r="AT536" s="180"/>
      <c r="AU536" s="180"/>
      <c r="AV536" s="180"/>
      <c r="AW536" s="180"/>
      <c r="AX536" s="180"/>
      <c r="AY536" s="180"/>
      <c r="AZ536" s="180"/>
      <c r="BA536" s="180"/>
      <c r="BB536" s="180"/>
      <c r="BC536" s="180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</row>
    <row r="537" spans="1:114" s="178" customFormat="1" ht="12.75" customHeight="1">
      <c r="A537" s="2"/>
      <c r="B537" s="8"/>
      <c r="C537" s="176"/>
      <c r="D537" s="176"/>
      <c r="E537" s="176"/>
      <c r="F537" s="8"/>
      <c r="G537" s="8"/>
      <c r="H537" s="8"/>
      <c r="I537" s="177"/>
      <c r="J537" s="8"/>
      <c r="K537" s="8"/>
      <c r="L537" s="8"/>
      <c r="M537" s="8"/>
      <c r="N537" s="2"/>
      <c r="O537" s="2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80"/>
      <c r="AX537" s="180"/>
      <c r="AY537" s="180"/>
      <c r="AZ537" s="180"/>
      <c r="BA537" s="180"/>
      <c r="BB537" s="180"/>
      <c r="BC537" s="180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</row>
    <row r="538" spans="1:114" s="178" customFormat="1" ht="12.75" customHeight="1">
      <c r="A538" s="2"/>
      <c r="B538" s="8"/>
      <c r="C538" s="176"/>
      <c r="D538" s="176"/>
      <c r="E538" s="176"/>
      <c r="F538" s="8"/>
      <c r="G538" s="8"/>
      <c r="H538" s="8"/>
      <c r="I538" s="177"/>
      <c r="J538" s="8"/>
      <c r="K538" s="8"/>
      <c r="L538" s="8"/>
      <c r="M538" s="8"/>
      <c r="N538" s="2"/>
      <c r="O538" s="2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  <c r="AS538" s="180"/>
      <c r="AT538" s="180"/>
      <c r="AU538" s="180"/>
      <c r="AV538" s="180"/>
      <c r="AW538" s="180"/>
      <c r="AX538" s="180"/>
      <c r="AY538" s="180"/>
      <c r="AZ538" s="180"/>
      <c r="BA538" s="180"/>
      <c r="BB538" s="180"/>
      <c r="BC538" s="180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</row>
    <row r="539" spans="1:114" s="178" customFormat="1" ht="12.75" customHeight="1">
      <c r="A539" s="2"/>
      <c r="B539" s="8"/>
      <c r="C539" s="176"/>
      <c r="D539" s="176"/>
      <c r="E539" s="176"/>
      <c r="F539" s="8"/>
      <c r="G539" s="8"/>
      <c r="H539" s="8"/>
      <c r="I539" s="177"/>
      <c r="J539" s="8"/>
      <c r="K539" s="8"/>
      <c r="L539" s="8"/>
      <c r="M539" s="8"/>
      <c r="N539" s="2"/>
      <c r="O539" s="2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  <c r="AS539" s="180"/>
      <c r="AT539" s="180"/>
      <c r="AU539" s="180"/>
      <c r="AV539" s="180"/>
      <c r="AW539" s="180"/>
      <c r="AX539" s="180"/>
      <c r="AY539" s="180"/>
      <c r="AZ539" s="180"/>
      <c r="BA539" s="180"/>
      <c r="BB539" s="180"/>
      <c r="BC539" s="180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</row>
    <row r="540" spans="1:114" s="178" customFormat="1" ht="12.75" customHeight="1">
      <c r="A540" s="2"/>
      <c r="B540" s="8"/>
      <c r="C540" s="176"/>
      <c r="D540" s="176"/>
      <c r="E540" s="176"/>
      <c r="F540" s="8"/>
      <c r="G540" s="8"/>
      <c r="H540" s="8"/>
      <c r="I540" s="177"/>
      <c r="J540" s="8"/>
      <c r="K540" s="8"/>
      <c r="L540" s="8"/>
      <c r="M540" s="8"/>
      <c r="N540" s="2"/>
      <c r="O540" s="2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  <c r="AS540" s="180"/>
      <c r="AT540" s="180"/>
      <c r="AU540" s="180"/>
      <c r="AV540" s="180"/>
      <c r="AW540" s="180"/>
      <c r="AX540" s="180"/>
      <c r="AY540" s="180"/>
      <c r="AZ540" s="180"/>
      <c r="BA540" s="180"/>
      <c r="BB540" s="180"/>
      <c r="BC540" s="180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</row>
    <row r="541" spans="1:114" s="178" customFormat="1" ht="12.75" customHeight="1">
      <c r="A541" s="2"/>
      <c r="B541" s="8"/>
      <c r="C541" s="176"/>
      <c r="D541" s="176"/>
      <c r="E541" s="176"/>
      <c r="F541" s="8"/>
      <c r="G541" s="8"/>
      <c r="H541" s="8"/>
      <c r="I541" s="177"/>
      <c r="J541" s="8"/>
      <c r="K541" s="8"/>
      <c r="L541" s="8"/>
      <c r="M541" s="8"/>
      <c r="N541" s="2"/>
      <c r="O541" s="2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  <c r="AS541" s="180"/>
      <c r="AT541" s="180"/>
      <c r="AU541" s="180"/>
      <c r="AV541" s="180"/>
      <c r="AW541" s="180"/>
      <c r="AX541" s="180"/>
      <c r="AY541" s="180"/>
      <c r="AZ541" s="180"/>
      <c r="BA541" s="180"/>
      <c r="BB541" s="180"/>
      <c r="BC541" s="180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</row>
    <row r="542" spans="1:114" s="178" customFormat="1" ht="12.75" customHeight="1">
      <c r="A542" s="2"/>
      <c r="B542" s="8"/>
      <c r="C542" s="176"/>
      <c r="D542" s="176"/>
      <c r="E542" s="176"/>
      <c r="F542" s="8"/>
      <c r="G542" s="8"/>
      <c r="H542" s="8"/>
      <c r="I542" s="177"/>
      <c r="J542" s="8"/>
      <c r="K542" s="8"/>
      <c r="L542" s="8"/>
      <c r="M542" s="8"/>
      <c r="N542" s="2"/>
      <c r="O542" s="2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80"/>
      <c r="AX542" s="180"/>
      <c r="AY542" s="180"/>
      <c r="AZ542" s="180"/>
      <c r="BA542" s="180"/>
      <c r="BB542" s="180"/>
      <c r="BC542" s="180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</row>
    <row r="543" spans="1:114" s="178" customFormat="1" ht="12.75" customHeight="1">
      <c r="A543" s="2"/>
      <c r="B543" s="8"/>
      <c r="C543" s="176"/>
      <c r="D543" s="176"/>
      <c r="E543" s="176"/>
      <c r="F543" s="8"/>
      <c r="G543" s="8"/>
      <c r="H543" s="8"/>
      <c r="I543" s="177"/>
      <c r="J543" s="8"/>
      <c r="K543" s="8"/>
      <c r="L543" s="8"/>
      <c r="M543" s="8"/>
      <c r="N543" s="2"/>
      <c r="O543" s="2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80"/>
      <c r="AX543" s="180"/>
      <c r="AY543" s="180"/>
      <c r="AZ543" s="180"/>
      <c r="BA543" s="180"/>
      <c r="BB543" s="180"/>
      <c r="BC543" s="180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</row>
    <row r="544" spans="1:114" s="178" customFormat="1" ht="12.75" customHeight="1">
      <c r="A544" s="2"/>
      <c r="B544" s="8"/>
      <c r="C544" s="176"/>
      <c r="D544" s="176"/>
      <c r="E544" s="176"/>
      <c r="F544" s="8"/>
      <c r="G544" s="8"/>
      <c r="H544" s="8"/>
      <c r="I544" s="177"/>
      <c r="J544" s="8"/>
      <c r="K544" s="8"/>
      <c r="L544" s="8"/>
      <c r="M544" s="8"/>
      <c r="N544" s="2"/>
      <c r="O544" s="2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80"/>
      <c r="AX544" s="180"/>
      <c r="AY544" s="180"/>
      <c r="AZ544" s="180"/>
      <c r="BA544" s="180"/>
      <c r="BB544" s="180"/>
      <c r="BC544" s="180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</row>
    <row r="545" spans="1:114" s="178" customFormat="1" ht="12.75" customHeight="1">
      <c r="A545" s="2"/>
      <c r="B545" s="8"/>
      <c r="C545" s="176"/>
      <c r="D545" s="176"/>
      <c r="E545" s="176"/>
      <c r="F545" s="8"/>
      <c r="G545" s="8"/>
      <c r="H545" s="8"/>
      <c r="I545" s="177"/>
      <c r="J545" s="8"/>
      <c r="K545" s="8"/>
      <c r="L545" s="8"/>
      <c r="M545" s="8"/>
      <c r="N545" s="2"/>
      <c r="O545" s="2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80"/>
      <c r="AX545" s="180"/>
      <c r="AY545" s="180"/>
      <c r="AZ545" s="180"/>
      <c r="BA545" s="180"/>
      <c r="BB545" s="180"/>
      <c r="BC545" s="180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</row>
    <row r="546" spans="1:114" s="178" customFormat="1" ht="12.75" customHeight="1">
      <c r="A546" s="2"/>
      <c r="B546" s="8"/>
      <c r="C546" s="176"/>
      <c r="D546" s="176"/>
      <c r="E546" s="176"/>
      <c r="F546" s="8"/>
      <c r="G546" s="8"/>
      <c r="H546" s="8"/>
      <c r="I546" s="177"/>
      <c r="J546" s="8"/>
      <c r="K546" s="8"/>
      <c r="L546" s="8"/>
      <c r="M546" s="8"/>
      <c r="N546" s="2"/>
      <c r="O546" s="2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0"/>
      <c r="AT546" s="180"/>
      <c r="AU546" s="180"/>
      <c r="AV546" s="180"/>
      <c r="AW546" s="180"/>
      <c r="AX546" s="180"/>
      <c r="AY546" s="180"/>
      <c r="AZ546" s="180"/>
      <c r="BA546" s="180"/>
      <c r="BB546" s="180"/>
      <c r="BC546" s="180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</row>
    <row r="547" spans="1:114" s="178" customFormat="1" ht="12.75" customHeight="1">
      <c r="A547" s="2"/>
      <c r="B547" s="8"/>
      <c r="C547" s="176"/>
      <c r="D547" s="176"/>
      <c r="E547" s="176"/>
      <c r="F547" s="8"/>
      <c r="G547" s="8"/>
      <c r="H547" s="8"/>
      <c r="I547" s="177"/>
      <c r="J547" s="8"/>
      <c r="K547" s="8"/>
      <c r="L547" s="8"/>
      <c r="M547" s="8"/>
      <c r="N547" s="2"/>
      <c r="O547" s="2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80"/>
      <c r="AX547" s="180"/>
      <c r="AY547" s="180"/>
      <c r="AZ547" s="180"/>
      <c r="BA547" s="180"/>
      <c r="BB547" s="180"/>
      <c r="BC547" s="180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</row>
    <row r="548" spans="1:114" s="178" customFormat="1" ht="12.75" customHeight="1">
      <c r="A548" s="2"/>
      <c r="B548" s="8"/>
      <c r="C548" s="176"/>
      <c r="D548" s="176"/>
      <c r="E548" s="176"/>
      <c r="F548" s="8"/>
      <c r="G548" s="8"/>
      <c r="H548" s="8"/>
      <c r="I548" s="177"/>
      <c r="J548" s="8"/>
      <c r="K548" s="8"/>
      <c r="L548" s="8"/>
      <c r="M548" s="8"/>
      <c r="N548" s="2"/>
      <c r="O548" s="2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0"/>
      <c r="AT548" s="180"/>
      <c r="AU548" s="180"/>
      <c r="AV548" s="180"/>
      <c r="AW548" s="180"/>
      <c r="AX548" s="180"/>
      <c r="AY548" s="180"/>
      <c r="AZ548" s="180"/>
      <c r="BA548" s="180"/>
      <c r="BB548" s="180"/>
      <c r="BC548" s="180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</row>
    <row r="549" spans="1:114" s="178" customFormat="1" ht="12.75" customHeight="1">
      <c r="A549" s="2"/>
      <c r="B549" s="8"/>
      <c r="C549" s="176"/>
      <c r="D549" s="176"/>
      <c r="E549" s="176"/>
      <c r="F549" s="8"/>
      <c r="G549" s="8"/>
      <c r="H549" s="8"/>
      <c r="I549" s="177"/>
      <c r="J549" s="8"/>
      <c r="K549" s="8"/>
      <c r="L549" s="8"/>
      <c r="M549" s="8"/>
      <c r="N549" s="2"/>
      <c r="O549" s="2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0"/>
      <c r="AT549" s="180"/>
      <c r="AU549" s="180"/>
      <c r="AV549" s="180"/>
      <c r="AW549" s="180"/>
      <c r="AX549" s="180"/>
      <c r="AY549" s="180"/>
      <c r="AZ549" s="180"/>
      <c r="BA549" s="180"/>
      <c r="BB549" s="180"/>
      <c r="BC549" s="180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</row>
    <row r="550" spans="1:114" s="178" customFormat="1" ht="12.75" customHeight="1">
      <c r="A550" s="2"/>
      <c r="B550" s="8"/>
      <c r="C550" s="176"/>
      <c r="D550" s="176"/>
      <c r="E550" s="176"/>
      <c r="F550" s="8"/>
      <c r="G550" s="8"/>
      <c r="H550" s="8"/>
      <c r="I550" s="177"/>
      <c r="J550" s="8"/>
      <c r="K550" s="8"/>
      <c r="L550" s="8"/>
      <c r="M550" s="8"/>
      <c r="N550" s="2"/>
      <c r="O550" s="2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80"/>
      <c r="AX550" s="180"/>
      <c r="AY550" s="180"/>
      <c r="AZ550" s="180"/>
      <c r="BA550" s="180"/>
      <c r="BB550" s="180"/>
      <c r="BC550" s="180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</row>
    <row r="551" spans="1:114" s="178" customFormat="1" ht="12.75" customHeight="1">
      <c r="A551" s="2"/>
      <c r="B551" s="8"/>
      <c r="C551" s="176"/>
      <c r="D551" s="176"/>
      <c r="E551" s="176"/>
      <c r="F551" s="8"/>
      <c r="G551" s="8"/>
      <c r="H551" s="8"/>
      <c r="I551" s="177"/>
      <c r="J551" s="8"/>
      <c r="K551" s="8"/>
      <c r="L551" s="8"/>
      <c r="M551" s="8"/>
      <c r="N551" s="2"/>
      <c r="O551" s="2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0"/>
      <c r="AT551" s="180"/>
      <c r="AU551" s="180"/>
      <c r="AV551" s="180"/>
      <c r="AW551" s="180"/>
      <c r="AX551" s="180"/>
      <c r="AY551" s="180"/>
      <c r="AZ551" s="180"/>
      <c r="BA551" s="180"/>
      <c r="BB551" s="180"/>
      <c r="BC551" s="180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</row>
    <row r="552" spans="1:114" s="178" customFormat="1" ht="12.75" customHeight="1">
      <c r="A552" s="2"/>
      <c r="B552" s="8"/>
      <c r="C552" s="176"/>
      <c r="D552" s="176"/>
      <c r="E552" s="176"/>
      <c r="F552" s="8"/>
      <c r="G552" s="8"/>
      <c r="H552" s="8"/>
      <c r="I552" s="177"/>
      <c r="J552" s="8"/>
      <c r="K552" s="8"/>
      <c r="L552" s="8"/>
      <c r="M552" s="8"/>
      <c r="N552" s="2"/>
      <c r="O552" s="2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80"/>
      <c r="AX552" s="180"/>
      <c r="AY552" s="180"/>
      <c r="AZ552" s="180"/>
      <c r="BA552" s="180"/>
      <c r="BB552" s="180"/>
      <c r="BC552" s="180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</row>
    <row r="553" spans="1:114" s="178" customFormat="1" ht="12.75" customHeight="1">
      <c r="A553" s="2"/>
      <c r="B553" s="8"/>
      <c r="C553" s="176"/>
      <c r="D553" s="176"/>
      <c r="E553" s="176"/>
      <c r="F553" s="8"/>
      <c r="G553" s="8"/>
      <c r="H553" s="8"/>
      <c r="I553" s="177"/>
      <c r="J553" s="8"/>
      <c r="K553" s="8"/>
      <c r="L553" s="8"/>
      <c r="M553" s="8"/>
      <c r="N553" s="2"/>
      <c r="O553" s="2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</row>
    <row r="554" spans="1:114" s="178" customFormat="1" ht="12.75" customHeight="1">
      <c r="A554" s="2"/>
      <c r="B554" s="8"/>
      <c r="C554" s="176"/>
      <c r="D554" s="176"/>
      <c r="E554" s="176"/>
      <c r="F554" s="8"/>
      <c r="G554" s="8"/>
      <c r="H554" s="8"/>
      <c r="I554" s="177"/>
      <c r="J554" s="8"/>
      <c r="K554" s="8"/>
      <c r="L554" s="8"/>
      <c r="M554" s="8"/>
      <c r="N554" s="2"/>
      <c r="O554" s="2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</row>
    <row r="555" spans="1:114" s="178" customFormat="1" ht="12.75" customHeight="1">
      <c r="A555" s="2"/>
      <c r="B555" s="8"/>
      <c r="C555" s="176"/>
      <c r="D555" s="176"/>
      <c r="E555" s="176"/>
      <c r="F555" s="8"/>
      <c r="G555" s="8"/>
      <c r="H555" s="8"/>
      <c r="I555" s="177"/>
      <c r="J555" s="8"/>
      <c r="K555" s="8"/>
      <c r="L555" s="8"/>
      <c r="M555" s="8"/>
      <c r="N555" s="2"/>
      <c r="O555" s="2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</row>
    <row r="556" spans="1:114" s="178" customFormat="1" ht="12.75" customHeight="1">
      <c r="A556" s="2"/>
      <c r="B556" s="8"/>
      <c r="C556" s="176"/>
      <c r="D556" s="176"/>
      <c r="E556" s="176"/>
      <c r="F556" s="8"/>
      <c r="G556" s="8"/>
      <c r="H556" s="8"/>
      <c r="I556" s="177"/>
      <c r="J556" s="8"/>
      <c r="K556" s="8"/>
      <c r="L556" s="8"/>
      <c r="M556" s="8"/>
      <c r="N556" s="2"/>
      <c r="O556" s="2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</row>
    <row r="557" spans="1:114" s="178" customFormat="1" ht="12.75" customHeight="1">
      <c r="A557" s="2"/>
      <c r="B557" s="8"/>
      <c r="C557" s="176"/>
      <c r="D557" s="176"/>
      <c r="E557" s="176"/>
      <c r="F557" s="8"/>
      <c r="G557" s="8"/>
      <c r="H557" s="8"/>
      <c r="I557" s="177"/>
      <c r="J557" s="8"/>
      <c r="K557" s="8"/>
      <c r="L557" s="8"/>
      <c r="M557" s="8"/>
      <c r="N557" s="2"/>
      <c r="O557" s="2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</row>
    <row r="558" spans="1:114" s="178" customFormat="1" ht="12.75" customHeight="1">
      <c r="A558" s="2"/>
      <c r="B558" s="8"/>
      <c r="C558" s="176"/>
      <c r="D558" s="176"/>
      <c r="E558" s="176"/>
      <c r="F558" s="8"/>
      <c r="G558" s="8"/>
      <c r="H558" s="8"/>
      <c r="I558" s="177"/>
      <c r="J558" s="8"/>
      <c r="K558" s="8"/>
      <c r="L558" s="8"/>
      <c r="M558" s="8"/>
      <c r="N558" s="2"/>
      <c r="O558" s="2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</row>
    <row r="559" spans="1:114" s="178" customFormat="1" ht="12.75" customHeight="1">
      <c r="A559" s="2"/>
      <c r="B559" s="8"/>
      <c r="C559" s="176"/>
      <c r="D559" s="176"/>
      <c r="E559" s="176"/>
      <c r="F559" s="8"/>
      <c r="G559" s="8"/>
      <c r="H559" s="8"/>
      <c r="I559" s="177"/>
      <c r="J559" s="8"/>
      <c r="K559" s="8"/>
      <c r="L559" s="8"/>
      <c r="M559" s="8"/>
      <c r="N559" s="2"/>
      <c r="O559" s="2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</row>
    <row r="560" spans="1:114" s="178" customFormat="1" ht="12.75" customHeight="1">
      <c r="A560" s="2"/>
      <c r="B560" s="8"/>
      <c r="C560" s="176"/>
      <c r="D560" s="176"/>
      <c r="E560" s="176"/>
      <c r="F560" s="8"/>
      <c r="G560" s="8"/>
      <c r="H560" s="8"/>
      <c r="I560" s="177"/>
      <c r="J560" s="8"/>
      <c r="K560" s="8"/>
      <c r="L560" s="8"/>
      <c r="M560" s="8"/>
      <c r="N560" s="2"/>
      <c r="O560" s="2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</row>
    <row r="561" spans="1:114" s="178" customFormat="1" ht="12.75" customHeight="1">
      <c r="A561" s="2"/>
      <c r="B561" s="8"/>
      <c r="C561" s="176"/>
      <c r="D561" s="176"/>
      <c r="E561" s="176"/>
      <c r="F561" s="8"/>
      <c r="G561" s="8"/>
      <c r="H561" s="8"/>
      <c r="I561" s="177"/>
      <c r="J561" s="8"/>
      <c r="K561" s="8"/>
      <c r="L561" s="8"/>
      <c r="M561" s="8"/>
      <c r="N561" s="2"/>
      <c r="O561" s="2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80"/>
      <c r="AX561" s="180"/>
      <c r="AY561" s="180"/>
      <c r="AZ561" s="180"/>
      <c r="BA561" s="180"/>
      <c r="BB561" s="180"/>
      <c r="BC561" s="180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</row>
    <row r="562" spans="1:114" s="178" customFormat="1" ht="12.75" customHeight="1">
      <c r="A562" s="2"/>
      <c r="B562" s="8"/>
      <c r="C562" s="176"/>
      <c r="D562" s="176"/>
      <c r="E562" s="176"/>
      <c r="F562" s="8"/>
      <c r="G562" s="8"/>
      <c r="H562" s="8"/>
      <c r="I562" s="177"/>
      <c r="J562" s="8"/>
      <c r="K562" s="8"/>
      <c r="L562" s="8"/>
      <c r="M562" s="8"/>
      <c r="N562" s="2"/>
      <c r="O562" s="2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0"/>
      <c r="AE562" s="180"/>
      <c r="AF562" s="180"/>
      <c r="AG562" s="180"/>
      <c r="AH562" s="180"/>
      <c r="AI562" s="180"/>
      <c r="AJ562" s="180"/>
      <c r="AK562" s="180"/>
      <c r="AL562" s="180"/>
      <c r="AM562" s="180"/>
      <c r="AN562" s="180"/>
      <c r="AO562" s="180"/>
      <c r="AP562" s="180"/>
      <c r="AQ562" s="180"/>
      <c r="AR562" s="180"/>
      <c r="AS562" s="180"/>
      <c r="AT562" s="180"/>
      <c r="AU562" s="180"/>
      <c r="AV562" s="180"/>
      <c r="AW562" s="180"/>
      <c r="AX562" s="180"/>
      <c r="AY562" s="180"/>
      <c r="AZ562" s="180"/>
      <c r="BA562" s="180"/>
      <c r="BB562" s="180"/>
      <c r="BC562" s="180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</row>
    <row r="563" spans="1:114" s="178" customFormat="1" ht="12.75" customHeight="1">
      <c r="A563" s="2"/>
      <c r="B563" s="8"/>
      <c r="C563" s="176"/>
      <c r="D563" s="176"/>
      <c r="E563" s="176"/>
      <c r="F563" s="8"/>
      <c r="G563" s="8"/>
      <c r="H563" s="8"/>
      <c r="I563" s="177"/>
      <c r="J563" s="8"/>
      <c r="K563" s="8"/>
      <c r="L563" s="8"/>
      <c r="M563" s="8"/>
      <c r="N563" s="2"/>
      <c r="O563" s="2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  <c r="AL563" s="180"/>
      <c r="AM563" s="180"/>
      <c r="AN563" s="180"/>
      <c r="AO563" s="180"/>
      <c r="AP563" s="180"/>
      <c r="AQ563" s="180"/>
      <c r="AR563" s="180"/>
      <c r="AS563" s="180"/>
      <c r="AT563" s="180"/>
      <c r="AU563" s="180"/>
      <c r="AV563" s="180"/>
      <c r="AW563" s="180"/>
      <c r="AX563" s="180"/>
      <c r="AY563" s="180"/>
      <c r="AZ563" s="180"/>
      <c r="BA563" s="180"/>
      <c r="BB563" s="180"/>
      <c r="BC563" s="180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</row>
    <row r="564" spans="1:114" s="178" customFormat="1" ht="12.75" customHeight="1">
      <c r="A564" s="2"/>
      <c r="B564" s="8"/>
      <c r="C564" s="176"/>
      <c r="D564" s="176"/>
      <c r="E564" s="176"/>
      <c r="F564" s="8"/>
      <c r="G564" s="8"/>
      <c r="H564" s="8"/>
      <c r="I564" s="177"/>
      <c r="J564" s="8"/>
      <c r="K564" s="8"/>
      <c r="L564" s="8"/>
      <c r="M564" s="8"/>
      <c r="N564" s="2"/>
      <c r="O564" s="2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0"/>
      <c r="AT564" s="180"/>
      <c r="AU564" s="180"/>
      <c r="AV564" s="180"/>
      <c r="AW564" s="180"/>
      <c r="AX564" s="180"/>
      <c r="AY564" s="180"/>
      <c r="AZ564" s="180"/>
      <c r="BA564" s="180"/>
      <c r="BB564" s="180"/>
      <c r="BC564" s="180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</row>
    <row r="565" spans="1:114" s="178" customFormat="1" ht="12.75" customHeight="1">
      <c r="A565" s="2"/>
      <c r="B565" s="8"/>
      <c r="C565" s="176"/>
      <c r="D565" s="176"/>
      <c r="E565" s="176"/>
      <c r="F565" s="8"/>
      <c r="G565" s="8"/>
      <c r="H565" s="8"/>
      <c r="I565" s="177"/>
      <c r="J565" s="8"/>
      <c r="K565" s="8"/>
      <c r="L565" s="8"/>
      <c r="M565" s="8"/>
      <c r="N565" s="2"/>
      <c r="O565" s="2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0"/>
      <c r="AT565" s="180"/>
      <c r="AU565" s="180"/>
      <c r="AV565" s="180"/>
      <c r="AW565" s="180"/>
      <c r="AX565" s="180"/>
      <c r="AY565" s="180"/>
      <c r="AZ565" s="180"/>
      <c r="BA565" s="180"/>
      <c r="BB565" s="180"/>
      <c r="BC565" s="180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</row>
    <row r="566" spans="1:114" s="178" customFormat="1" ht="12.75" customHeight="1">
      <c r="A566" s="2"/>
      <c r="B566" s="8"/>
      <c r="C566" s="176"/>
      <c r="D566" s="176"/>
      <c r="E566" s="176"/>
      <c r="F566" s="8"/>
      <c r="G566" s="8"/>
      <c r="H566" s="8"/>
      <c r="I566" s="177"/>
      <c r="J566" s="8"/>
      <c r="K566" s="8"/>
      <c r="L566" s="8"/>
      <c r="M566" s="8"/>
      <c r="N566" s="2"/>
      <c r="O566" s="2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0"/>
      <c r="AT566" s="180"/>
      <c r="AU566" s="180"/>
      <c r="AV566" s="180"/>
      <c r="AW566" s="180"/>
      <c r="AX566" s="180"/>
      <c r="AY566" s="180"/>
      <c r="AZ566" s="180"/>
      <c r="BA566" s="180"/>
      <c r="BB566" s="180"/>
      <c r="BC566" s="180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</row>
    <row r="567" spans="1:114" s="178" customFormat="1" ht="12.75" customHeight="1">
      <c r="A567" s="2"/>
      <c r="B567" s="8"/>
      <c r="C567" s="176"/>
      <c r="D567" s="176"/>
      <c r="E567" s="176"/>
      <c r="F567" s="8"/>
      <c r="G567" s="8"/>
      <c r="H567" s="8"/>
      <c r="I567" s="177"/>
      <c r="J567" s="8"/>
      <c r="K567" s="8"/>
      <c r="L567" s="8"/>
      <c r="M567" s="8"/>
      <c r="N567" s="2"/>
      <c r="O567" s="2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0"/>
      <c r="AT567" s="180"/>
      <c r="AU567" s="180"/>
      <c r="AV567" s="180"/>
      <c r="AW567" s="180"/>
      <c r="AX567" s="180"/>
      <c r="AY567" s="180"/>
      <c r="AZ567" s="180"/>
      <c r="BA567" s="180"/>
      <c r="BB567" s="180"/>
      <c r="BC567" s="180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</row>
    <row r="568" spans="1:114" s="178" customFormat="1" ht="12.75" customHeight="1">
      <c r="A568" s="2"/>
      <c r="B568" s="8"/>
      <c r="C568" s="176"/>
      <c r="D568" s="176"/>
      <c r="E568" s="176"/>
      <c r="F568" s="8"/>
      <c r="G568" s="8"/>
      <c r="H568" s="8"/>
      <c r="I568" s="177"/>
      <c r="J568" s="8"/>
      <c r="K568" s="8"/>
      <c r="L568" s="8"/>
      <c r="M568" s="8"/>
      <c r="N568" s="2"/>
      <c r="O568" s="2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0"/>
      <c r="AT568" s="180"/>
      <c r="AU568" s="180"/>
      <c r="AV568" s="180"/>
      <c r="AW568" s="180"/>
      <c r="AX568" s="180"/>
      <c r="AY568" s="180"/>
      <c r="AZ568" s="180"/>
      <c r="BA568" s="180"/>
      <c r="BB568" s="180"/>
      <c r="BC568" s="180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</row>
    <row r="569" spans="1:114" s="178" customFormat="1" ht="12.75" customHeight="1">
      <c r="A569" s="2"/>
      <c r="B569" s="8"/>
      <c r="C569" s="176"/>
      <c r="D569" s="176"/>
      <c r="E569" s="176"/>
      <c r="F569" s="8"/>
      <c r="G569" s="8"/>
      <c r="H569" s="8"/>
      <c r="I569" s="177"/>
      <c r="J569" s="8"/>
      <c r="K569" s="8"/>
      <c r="L569" s="8"/>
      <c r="M569" s="8"/>
      <c r="N569" s="2"/>
      <c r="O569" s="2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180"/>
      <c r="AT569" s="180"/>
      <c r="AU569" s="180"/>
      <c r="AV569" s="180"/>
      <c r="AW569" s="180"/>
      <c r="AX569" s="180"/>
      <c r="AY569" s="180"/>
      <c r="AZ569" s="180"/>
      <c r="BA569" s="180"/>
      <c r="BB569" s="180"/>
      <c r="BC569" s="180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</row>
    <row r="570" spans="1:114" s="178" customFormat="1" ht="12.75" customHeight="1">
      <c r="A570" s="2"/>
      <c r="B570" s="8"/>
      <c r="C570" s="176"/>
      <c r="D570" s="176"/>
      <c r="E570" s="176"/>
      <c r="F570" s="8"/>
      <c r="G570" s="8"/>
      <c r="H570" s="8"/>
      <c r="I570" s="177"/>
      <c r="J570" s="8"/>
      <c r="K570" s="8"/>
      <c r="L570" s="8"/>
      <c r="M570" s="8"/>
      <c r="N570" s="2"/>
      <c r="O570" s="2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0"/>
      <c r="AT570" s="180"/>
      <c r="AU570" s="180"/>
      <c r="AV570" s="180"/>
      <c r="AW570" s="180"/>
      <c r="AX570" s="180"/>
      <c r="AY570" s="180"/>
      <c r="AZ570" s="180"/>
      <c r="BA570" s="180"/>
      <c r="BB570" s="180"/>
      <c r="BC570" s="180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</row>
    <row r="571" spans="1:114" s="178" customFormat="1" ht="12.75" customHeight="1">
      <c r="A571" s="2"/>
      <c r="B571" s="8"/>
      <c r="C571" s="176"/>
      <c r="D571" s="176"/>
      <c r="E571" s="176"/>
      <c r="F571" s="8"/>
      <c r="G571" s="8"/>
      <c r="H571" s="8"/>
      <c r="I571" s="177"/>
      <c r="J571" s="8"/>
      <c r="K571" s="8"/>
      <c r="L571" s="8"/>
      <c r="M571" s="8"/>
      <c r="N571" s="2"/>
      <c r="O571" s="2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0"/>
      <c r="AT571" s="180"/>
      <c r="AU571" s="180"/>
      <c r="AV571" s="180"/>
      <c r="AW571" s="180"/>
      <c r="AX571" s="180"/>
      <c r="AY571" s="180"/>
      <c r="AZ571" s="180"/>
      <c r="BA571" s="180"/>
      <c r="BB571" s="180"/>
      <c r="BC571" s="180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</row>
    <row r="572" spans="1:114" s="178" customFormat="1" ht="12.75" customHeight="1">
      <c r="A572" s="2"/>
      <c r="B572" s="8"/>
      <c r="C572" s="176"/>
      <c r="D572" s="176"/>
      <c r="E572" s="176"/>
      <c r="F572" s="8"/>
      <c r="G572" s="8"/>
      <c r="H572" s="8"/>
      <c r="I572" s="177"/>
      <c r="J572" s="8"/>
      <c r="K572" s="8"/>
      <c r="L572" s="8"/>
      <c r="M572" s="8"/>
      <c r="N572" s="2"/>
      <c r="O572" s="2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0"/>
      <c r="AT572" s="180"/>
      <c r="AU572" s="180"/>
      <c r="AV572" s="180"/>
      <c r="AW572" s="180"/>
      <c r="AX572" s="180"/>
      <c r="AY572" s="180"/>
      <c r="AZ572" s="180"/>
      <c r="BA572" s="180"/>
      <c r="BB572" s="180"/>
      <c r="BC572" s="180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</row>
    <row r="573" spans="1:114" s="178" customFormat="1" ht="12.75" customHeight="1">
      <c r="A573" s="2"/>
      <c r="B573" s="8"/>
      <c r="C573" s="176"/>
      <c r="D573" s="176"/>
      <c r="E573" s="176"/>
      <c r="F573" s="8"/>
      <c r="G573" s="8"/>
      <c r="H573" s="8"/>
      <c r="I573" s="177"/>
      <c r="J573" s="8"/>
      <c r="K573" s="8"/>
      <c r="L573" s="8"/>
      <c r="M573" s="8"/>
      <c r="N573" s="2"/>
      <c r="O573" s="2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180"/>
      <c r="AT573" s="180"/>
      <c r="AU573" s="180"/>
      <c r="AV573" s="180"/>
      <c r="AW573" s="180"/>
      <c r="AX573" s="180"/>
      <c r="AY573" s="180"/>
      <c r="AZ573" s="180"/>
      <c r="BA573" s="180"/>
      <c r="BB573" s="180"/>
      <c r="BC573" s="180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</row>
    <row r="574" spans="1:114" s="178" customFormat="1" ht="12.75" customHeight="1">
      <c r="A574" s="2"/>
      <c r="B574" s="8"/>
      <c r="C574" s="176"/>
      <c r="D574" s="176"/>
      <c r="E574" s="176"/>
      <c r="F574" s="8"/>
      <c r="G574" s="8"/>
      <c r="H574" s="8"/>
      <c r="I574" s="177"/>
      <c r="J574" s="8"/>
      <c r="K574" s="8"/>
      <c r="L574" s="8"/>
      <c r="M574" s="8"/>
      <c r="N574" s="2"/>
      <c r="O574" s="2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180"/>
      <c r="AT574" s="180"/>
      <c r="AU574" s="180"/>
      <c r="AV574" s="180"/>
      <c r="AW574" s="180"/>
      <c r="AX574" s="180"/>
      <c r="AY574" s="180"/>
      <c r="AZ574" s="180"/>
      <c r="BA574" s="180"/>
      <c r="BB574" s="180"/>
      <c r="BC574" s="180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</row>
    <row r="575" spans="1:114" s="178" customFormat="1" ht="12.75" customHeight="1">
      <c r="A575" s="2"/>
      <c r="B575" s="8"/>
      <c r="C575" s="176"/>
      <c r="D575" s="176"/>
      <c r="E575" s="176"/>
      <c r="F575" s="8"/>
      <c r="G575" s="8"/>
      <c r="H575" s="8"/>
      <c r="I575" s="177"/>
      <c r="J575" s="8"/>
      <c r="K575" s="8"/>
      <c r="L575" s="8"/>
      <c r="M575" s="8"/>
      <c r="N575" s="2"/>
      <c r="O575" s="2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180"/>
      <c r="AT575" s="180"/>
      <c r="AU575" s="180"/>
      <c r="AV575" s="180"/>
      <c r="AW575" s="180"/>
      <c r="AX575" s="180"/>
      <c r="AY575" s="180"/>
      <c r="AZ575" s="180"/>
      <c r="BA575" s="180"/>
      <c r="BB575" s="180"/>
      <c r="BC575" s="180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</row>
    <row r="576" spans="1:114" s="178" customFormat="1" ht="12.75" customHeight="1">
      <c r="A576" s="2"/>
      <c r="B576" s="8"/>
      <c r="C576" s="176"/>
      <c r="D576" s="176"/>
      <c r="E576" s="176"/>
      <c r="F576" s="8"/>
      <c r="G576" s="8"/>
      <c r="H576" s="8"/>
      <c r="I576" s="177"/>
      <c r="J576" s="8"/>
      <c r="K576" s="8"/>
      <c r="L576" s="8"/>
      <c r="M576" s="8"/>
      <c r="N576" s="2"/>
      <c r="O576" s="2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  <c r="AS576" s="180"/>
      <c r="AT576" s="180"/>
      <c r="AU576" s="180"/>
      <c r="AV576" s="180"/>
      <c r="AW576" s="180"/>
      <c r="AX576" s="180"/>
      <c r="AY576" s="180"/>
      <c r="AZ576" s="180"/>
      <c r="BA576" s="180"/>
      <c r="BB576" s="180"/>
      <c r="BC576" s="180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</row>
    <row r="577" spans="1:114" s="178" customFormat="1" ht="12.75" customHeight="1">
      <c r="A577" s="2"/>
      <c r="B577" s="8"/>
      <c r="C577" s="176"/>
      <c r="D577" s="176"/>
      <c r="E577" s="176"/>
      <c r="F577" s="8"/>
      <c r="G577" s="8"/>
      <c r="H577" s="8"/>
      <c r="I577" s="177"/>
      <c r="J577" s="8"/>
      <c r="K577" s="8"/>
      <c r="L577" s="8"/>
      <c r="M577" s="8"/>
      <c r="N577" s="2"/>
      <c r="O577" s="2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0"/>
      <c r="AM577" s="180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80"/>
      <c r="AX577" s="180"/>
      <c r="AY577" s="180"/>
      <c r="AZ577" s="180"/>
      <c r="BA577" s="180"/>
      <c r="BB577" s="180"/>
      <c r="BC577" s="180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</row>
    <row r="578" spans="1:114" s="178" customFormat="1" ht="12.75" customHeight="1">
      <c r="A578" s="2"/>
      <c r="B578" s="8"/>
      <c r="C578" s="176"/>
      <c r="D578" s="176"/>
      <c r="E578" s="176"/>
      <c r="F578" s="8"/>
      <c r="G578" s="8"/>
      <c r="H578" s="8"/>
      <c r="I578" s="177"/>
      <c r="J578" s="8"/>
      <c r="K578" s="8"/>
      <c r="L578" s="8"/>
      <c r="M578" s="8"/>
      <c r="N578" s="2"/>
      <c r="O578" s="2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0"/>
      <c r="AZ578" s="180"/>
      <c r="BA578" s="180"/>
      <c r="BB578" s="180"/>
      <c r="BC578" s="180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</row>
    <row r="579" spans="1:114" s="178" customFormat="1" ht="12.75" customHeight="1">
      <c r="A579" s="2"/>
      <c r="B579" s="8"/>
      <c r="C579" s="176"/>
      <c r="D579" s="176"/>
      <c r="E579" s="176"/>
      <c r="F579" s="8"/>
      <c r="G579" s="8"/>
      <c r="H579" s="8"/>
      <c r="I579" s="177"/>
      <c r="J579" s="8"/>
      <c r="K579" s="8"/>
      <c r="L579" s="8"/>
      <c r="M579" s="8"/>
      <c r="N579" s="2"/>
      <c r="O579" s="2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0"/>
      <c r="AM579" s="180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0"/>
      <c r="AZ579" s="180"/>
      <c r="BA579" s="180"/>
      <c r="BB579" s="180"/>
      <c r="BC579" s="180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</row>
    <row r="580" spans="1:114" s="178" customFormat="1" ht="12.75" customHeight="1">
      <c r="A580" s="2"/>
      <c r="B580" s="8"/>
      <c r="C580" s="176"/>
      <c r="D580" s="176"/>
      <c r="E580" s="176"/>
      <c r="F580" s="8"/>
      <c r="G580" s="8"/>
      <c r="H580" s="8"/>
      <c r="I580" s="177"/>
      <c r="J580" s="8"/>
      <c r="K580" s="8"/>
      <c r="L580" s="8"/>
      <c r="M580" s="8"/>
      <c r="N580" s="2"/>
      <c r="O580" s="2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  <c r="AF580" s="180"/>
      <c r="AG580" s="180"/>
      <c r="AH580" s="180"/>
      <c r="AI580" s="180"/>
      <c r="AJ580" s="180"/>
      <c r="AK580" s="180"/>
      <c r="AL580" s="180"/>
      <c r="AM580" s="180"/>
      <c r="AN580" s="180"/>
      <c r="AO580" s="180"/>
      <c r="AP580" s="180"/>
      <c r="AQ580" s="180"/>
      <c r="AR580" s="180"/>
      <c r="AS580" s="180"/>
      <c r="AT580" s="180"/>
      <c r="AU580" s="180"/>
      <c r="AV580" s="180"/>
      <c r="AW580" s="180"/>
      <c r="AX580" s="180"/>
      <c r="AY580" s="180"/>
      <c r="AZ580" s="180"/>
      <c r="BA580" s="180"/>
      <c r="BB580" s="180"/>
      <c r="BC580" s="180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</row>
    <row r="581" spans="1:114" s="178" customFormat="1" ht="12.75" customHeight="1">
      <c r="A581" s="2"/>
      <c r="B581" s="8"/>
      <c r="C581" s="176"/>
      <c r="D581" s="176"/>
      <c r="E581" s="176"/>
      <c r="F581" s="8"/>
      <c r="G581" s="8"/>
      <c r="H581" s="8"/>
      <c r="I581" s="177"/>
      <c r="J581" s="8"/>
      <c r="K581" s="8"/>
      <c r="L581" s="8"/>
      <c r="M581" s="8"/>
      <c r="N581" s="2"/>
      <c r="O581" s="2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80"/>
      <c r="AX581" s="180"/>
      <c r="AY581" s="180"/>
      <c r="AZ581" s="180"/>
      <c r="BA581" s="180"/>
      <c r="BB581" s="180"/>
      <c r="BC581" s="180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</row>
    <row r="582" spans="1:114" s="178" customFormat="1" ht="12.75" customHeight="1">
      <c r="A582" s="2"/>
      <c r="B582" s="8"/>
      <c r="C582" s="176"/>
      <c r="D582" s="176"/>
      <c r="E582" s="176"/>
      <c r="F582" s="8"/>
      <c r="G582" s="8"/>
      <c r="H582" s="8"/>
      <c r="I582" s="177"/>
      <c r="J582" s="8"/>
      <c r="K582" s="8"/>
      <c r="L582" s="8"/>
      <c r="M582" s="8"/>
      <c r="N582" s="2"/>
      <c r="O582" s="2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80"/>
      <c r="AT582" s="180"/>
      <c r="AU582" s="180"/>
      <c r="AV582" s="180"/>
      <c r="AW582" s="180"/>
      <c r="AX582" s="180"/>
      <c r="AY582" s="180"/>
      <c r="AZ582" s="180"/>
      <c r="BA582" s="180"/>
      <c r="BB582" s="180"/>
      <c r="BC582" s="180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</row>
    <row r="583" spans="1:114" s="178" customFormat="1" ht="12.75" customHeight="1">
      <c r="A583" s="2"/>
      <c r="B583" s="8"/>
      <c r="C583" s="176"/>
      <c r="D583" s="176"/>
      <c r="E583" s="176"/>
      <c r="F583" s="8"/>
      <c r="G583" s="8"/>
      <c r="H583" s="8"/>
      <c r="I583" s="177"/>
      <c r="J583" s="8"/>
      <c r="K583" s="8"/>
      <c r="L583" s="8"/>
      <c r="M583" s="8"/>
      <c r="N583" s="2"/>
      <c r="O583" s="2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80"/>
      <c r="AT583" s="180"/>
      <c r="AU583" s="180"/>
      <c r="AV583" s="180"/>
      <c r="AW583" s="180"/>
      <c r="AX583" s="180"/>
      <c r="AY583" s="180"/>
      <c r="AZ583" s="180"/>
      <c r="BA583" s="180"/>
      <c r="BB583" s="180"/>
      <c r="BC583" s="180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</row>
    <row r="584" spans="1:114" s="178" customFormat="1" ht="12.75" customHeight="1">
      <c r="A584" s="2"/>
      <c r="B584" s="8"/>
      <c r="C584" s="176"/>
      <c r="D584" s="176"/>
      <c r="E584" s="176"/>
      <c r="F584" s="8"/>
      <c r="G584" s="8"/>
      <c r="H584" s="8"/>
      <c r="I584" s="177"/>
      <c r="J584" s="8"/>
      <c r="K584" s="8"/>
      <c r="L584" s="8"/>
      <c r="M584" s="8"/>
      <c r="N584" s="2"/>
      <c r="O584" s="2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80"/>
      <c r="AT584" s="180"/>
      <c r="AU584" s="180"/>
      <c r="AV584" s="180"/>
      <c r="AW584" s="180"/>
      <c r="AX584" s="180"/>
      <c r="AY584" s="180"/>
      <c r="AZ584" s="180"/>
      <c r="BA584" s="180"/>
      <c r="BB584" s="180"/>
      <c r="BC584" s="180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</row>
    <row r="585" spans="1:114" s="178" customFormat="1" ht="12.75" customHeight="1">
      <c r="A585" s="2"/>
      <c r="B585" s="8"/>
      <c r="C585" s="176"/>
      <c r="D585" s="176"/>
      <c r="E585" s="176"/>
      <c r="F585" s="8"/>
      <c r="G585" s="8"/>
      <c r="H585" s="8"/>
      <c r="I585" s="177"/>
      <c r="J585" s="8"/>
      <c r="K585" s="8"/>
      <c r="L585" s="8"/>
      <c r="M585" s="8"/>
      <c r="N585" s="2"/>
      <c r="O585" s="2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  <c r="AS585" s="180"/>
      <c r="AT585" s="180"/>
      <c r="AU585" s="180"/>
      <c r="AV585" s="180"/>
      <c r="AW585" s="180"/>
      <c r="AX585" s="180"/>
      <c r="AY585" s="180"/>
      <c r="AZ585" s="180"/>
      <c r="BA585" s="180"/>
      <c r="BB585" s="180"/>
      <c r="BC585" s="180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</row>
    <row r="586" spans="1:114" s="178" customFormat="1" ht="12.75" customHeight="1">
      <c r="A586" s="2"/>
      <c r="B586" s="8"/>
      <c r="C586" s="176"/>
      <c r="D586" s="176"/>
      <c r="E586" s="176"/>
      <c r="F586" s="8"/>
      <c r="G586" s="8"/>
      <c r="H586" s="8"/>
      <c r="I586" s="177"/>
      <c r="J586" s="8"/>
      <c r="K586" s="8"/>
      <c r="L586" s="8"/>
      <c r="M586" s="8"/>
      <c r="N586" s="2"/>
      <c r="O586" s="2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  <c r="AS586" s="180"/>
      <c r="AT586" s="180"/>
      <c r="AU586" s="180"/>
      <c r="AV586" s="180"/>
      <c r="AW586" s="180"/>
      <c r="AX586" s="180"/>
      <c r="AY586" s="180"/>
      <c r="AZ586" s="180"/>
      <c r="BA586" s="180"/>
      <c r="BB586" s="180"/>
      <c r="BC586" s="180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</row>
    <row r="587" spans="1:114" s="178" customFormat="1" ht="12.75" customHeight="1">
      <c r="A587" s="2"/>
      <c r="B587" s="8"/>
      <c r="C587" s="176"/>
      <c r="D587" s="176"/>
      <c r="E587" s="176"/>
      <c r="F587" s="8"/>
      <c r="G587" s="8"/>
      <c r="H587" s="8"/>
      <c r="I587" s="177"/>
      <c r="J587" s="8"/>
      <c r="K587" s="8"/>
      <c r="L587" s="8"/>
      <c r="M587" s="8"/>
      <c r="N587" s="2"/>
      <c r="O587" s="2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  <c r="AS587" s="180"/>
      <c r="AT587" s="180"/>
      <c r="AU587" s="180"/>
      <c r="AV587" s="180"/>
      <c r="AW587" s="180"/>
      <c r="AX587" s="180"/>
      <c r="AY587" s="180"/>
      <c r="AZ587" s="180"/>
      <c r="BA587" s="180"/>
      <c r="BB587" s="180"/>
      <c r="BC587" s="180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</row>
    <row r="588" spans="1:114" s="178" customFormat="1" ht="12.75" customHeight="1">
      <c r="A588" s="2"/>
      <c r="B588" s="8"/>
      <c r="C588" s="176"/>
      <c r="D588" s="176"/>
      <c r="E588" s="176"/>
      <c r="F588" s="8"/>
      <c r="G588" s="8"/>
      <c r="H588" s="8"/>
      <c r="I588" s="177"/>
      <c r="J588" s="8"/>
      <c r="K588" s="8"/>
      <c r="L588" s="8"/>
      <c r="M588" s="8"/>
      <c r="N588" s="2"/>
      <c r="O588" s="2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  <c r="AS588" s="180"/>
      <c r="AT588" s="180"/>
      <c r="AU588" s="180"/>
      <c r="AV588" s="180"/>
      <c r="AW588" s="180"/>
      <c r="AX588" s="180"/>
      <c r="AY588" s="180"/>
      <c r="AZ588" s="180"/>
      <c r="BA588" s="180"/>
      <c r="BB588" s="180"/>
      <c r="BC588" s="180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</row>
    <row r="589" spans="1:114" s="178" customFormat="1" ht="12.75" customHeight="1">
      <c r="A589" s="2"/>
      <c r="B589" s="8"/>
      <c r="C589" s="176"/>
      <c r="D589" s="176"/>
      <c r="E589" s="176"/>
      <c r="F589" s="8"/>
      <c r="G589" s="8"/>
      <c r="H589" s="8"/>
      <c r="I589" s="177"/>
      <c r="J589" s="8"/>
      <c r="K589" s="8"/>
      <c r="L589" s="8"/>
      <c r="M589" s="8"/>
      <c r="N589" s="2"/>
      <c r="O589" s="2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  <c r="AS589" s="180"/>
      <c r="AT589" s="180"/>
      <c r="AU589" s="180"/>
      <c r="AV589" s="180"/>
      <c r="AW589" s="180"/>
      <c r="AX589" s="180"/>
      <c r="AY589" s="180"/>
      <c r="AZ589" s="180"/>
      <c r="BA589" s="180"/>
      <c r="BB589" s="180"/>
      <c r="BC589" s="180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</row>
    <row r="590" spans="1:114" s="178" customFormat="1" ht="12.75" customHeight="1">
      <c r="A590" s="2"/>
      <c r="B590" s="8"/>
      <c r="C590" s="176"/>
      <c r="D590" s="176"/>
      <c r="E590" s="176"/>
      <c r="F590" s="8"/>
      <c r="G590" s="8"/>
      <c r="H590" s="8"/>
      <c r="I590" s="177"/>
      <c r="J590" s="8"/>
      <c r="K590" s="8"/>
      <c r="L590" s="8"/>
      <c r="M590" s="8"/>
      <c r="N590" s="2"/>
      <c r="O590" s="2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  <c r="AS590" s="180"/>
      <c r="AT590" s="180"/>
      <c r="AU590" s="180"/>
      <c r="AV590" s="180"/>
      <c r="AW590" s="180"/>
      <c r="AX590" s="180"/>
      <c r="AY590" s="180"/>
      <c r="AZ590" s="180"/>
      <c r="BA590" s="180"/>
      <c r="BB590" s="180"/>
      <c r="BC590" s="180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</row>
    <row r="591" spans="1:114" s="178" customFormat="1" ht="12.75" customHeight="1">
      <c r="A591" s="2"/>
      <c r="B591" s="8"/>
      <c r="C591" s="176"/>
      <c r="D591" s="176"/>
      <c r="E591" s="176"/>
      <c r="F591" s="8"/>
      <c r="G591" s="8"/>
      <c r="H591" s="8"/>
      <c r="I591" s="177"/>
      <c r="J591" s="8"/>
      <c r="K591" s="8"/>
      <c r="L591" s="8"/>
      <c r="M591" s="8"/>
      <c r="N591" s="2"/>
      <c r="O591" s="2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0"/>
      <c r="AE591" s="180"/>
      <c r="AF591" s="180"/>
      <c r="AG591" s="180"/>
      <c r="AH591" s="180"/>
      <c r="AI591" s="180"/>
      <c r="AJ591" s="180"/>
      <c r="AK591" s="180"/>
      <c r="AL591" s="180"/>
      <c r="AM591" s="180"/>
      <c r="AN591" s="180"/>
      <c r="AO591" s="180"/>
      <c r="AP591" s="180"/>
      <c r="AQ591" s="180"/>
      <c r="AR591" s="180"/>
      <c r="AS591" s="180"/>
      <c r="AT591" s="180"/>
      <c r="AU591" s="180"/>
      <c r="AV591" s="180"/>
      <c r="AW591" s="180"/>
      <c r="AX591" s="180"/>
      <c r="AY591" s="180"/>
      <c r="AZ591" s="180"/>
      <c r="BA591" s="180"/>
      <c r="BB591" s="180"/>
      <c r="BC591" s="180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</row>
    <row r="592" spans="1:114" s="178" customFormat="1" ht="12.75" customHeight="1">
      <c r="A592" s="2"/>
      <c r="B592" s="8"/>
      <c r="C592" s="176"/>
      <c r="D592" s="176"/>
      <c r="E592" s="176"/>
      <c r="F592" s="8"/>
      <c r="G592" s="8"/>
      <c r="H592" s="8"/>
      <c r="I592" s="177"/>
      <c r="J592" s="8"/>
      <c r="K592" s="8"/>
      <c r="L592" s="8"/>
      <c r="M592" s="8"/>
      <c r="N592" s="2"/>
      <c r="O592" s="2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  <c r="AK592" s="180"/>
      <c r="AL592" s="180"/>
      <c r="AM592" s="180"/>
      <c r="AN592" s="180"/>
      <c r="AO592" s="180"/>
      <c r="AP592" s="180"/>
      <c r="AQ592" s="180"/>
      <c r="AR592" s="180"/>
      <c r="AS592" s="180"/>
      <c r="AT592" s="180"/>
      <c r="AU592" s="180"/>
      <c r="AV592" s="180"/>
      <c r="AW592" s="180"/>
      <c r="AX592" s="180"/>
      <c r="AY592" s="180"/>
      <c r="AZ592" s="180"/>
      <c r="BA592" s="180"/>
      <c r="BB592" s="180"/>
      <c r="BC592" s="180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</row>
    <row r="593" spans="1:114" s="178" customFormat="1" ht="12.75" customHeight="1">
      <c r="A593" s="2"/>
      <c r="B593" s="8"/>
      <c r="C593" s="176"/>
      <c r="D593" s="176"/>
      <c r="E593" s="176"/>
      <c r="F593" s="8"/>
      <c r="G593" s="8"/>
      <c r="H593" s="8"/>
      <c r="I593" s="177"/>
      <c r="J593" s="8"/>
      <c r="K593" s="8"/>
      <c r="L593" s="8"/>
      <c r="M593" s="8"/>
      <c r="N593" s="2"/>
      <c r="O593" s="2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0"/>
      <c r="AE593" s="180"/>
      <c r="AF593" s="180"/>
      <c r="AG593" s="180"/>
      <c r="AH593" s="180"/>
      <c r="AI593" s="180"/>
      <c r="AJ593" s="180"/>
      <c r="AK593" s="180"/>
      <c r="AL593" s="180"/>
      <c r="AM593" s="180"/>
      <c r="AN593" s="180"/>
      <c r="AO593" s="180"/>
      <c r="AP593" s="180"/>
      <c r="AQ593" s="180"/>
      <c r="AR593" s="180"/>
      <c r="AS593" s="180"/>
      <c r="AT593" s="180"/>
      <c r="AU593" s="180"/>
      <c r="AV593" s="180"/>
      <c r="AW593" s="180"/>
      <c r="AX593" s="180"/>
      <c r="AY593" s="180"/>
      <c r="AZ593" s="180"/>
      <c r="BA593" s="180"/>
      <c r="BB593" s="180"/>
      <c r="BC593" s="180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</row>
    <row r="594" spans="1:114" s="178" customFormat="1" ht="12.75" customHeight="1">
      <c r="A594" s="2"/>
      <c r="B594" s="8"/>
      <c r="C594" s="176"/>
      <c r="D594" s="176"/>
      <c r="E594" s="176"/>
      <c r="F594" s="8"/>
      <c r="G594" s="8"/>
      <c r="H594" s="8"/>
      <c r="I594" s="177"/>
      <c r="J594" s="8"/>
      <c r="K594" s="8"/>
      <c r="L594" s="8"/>
      <c r="M594" s="8"/>
      <c r="N594" s="2"/>
      <c r="O594" s="2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0"/>
      <c r="AK594" s="180"/>
      <c r="AL594" s="180"/>
      <c r="AM594" s="180"/>
      <c r="AN594" s="180"/>
      <c r="AO594" s="180"/>
      <c r="AP594" s="180"/>
      <c r="AQ594" s="180"/>
      <c r="AR594" s="180"/>
      <c r="AS594" s="180"/>
      <c r="AT594" s="180"/>
      <c r="AU594" s="180"/>
      <c r="AV594" s="180"/>
      <c r="AW594" s="180"/>
      <c r="AX594" s="180"/>
      <c r="AY594" s="180"/>
      <c r="AZ594" s="180"/>
      <c r="BA594" s="180"/>
      <c r="BB594" s="180"/>
      <c r="BC594" s="180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</row>
    <row r="595" spans="1:114" s="178" customFormat="1" ht="12.75" customHeight="1">
      <c r="A595" s="2"/>
      <c r="B595" s="8"/>
      <c r="C595" s="176"/>
      <c r="D595" s="176"/>
      <c r="E595" s="176"/>
      <c r="F595" s="8"/>
      <c r="G595" s="8"/>
      <c r="H595" s="8"/>
      <c r="I595" s="177"/>
      <c r="J595" s="8"/>
      <c r="K595" s="8"/>
      <c r="L595" s="8"/>
      <c r="M595" s="8"/>
      <c r="N595" s="2"/>
      <c r="O595" s="2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0"/>
      <c r="AE595" s="180"/>
      <c r="AF595" s="180"/>
      <c r="AG595" s="180"/>
      <c r="AH595" s="180"/>
      <c r="AI595" s="180"/>
      <c r="AJ595" s="180"/>
      <c r="AK595" s="180"/>
      <c r="AL595" s="180"/>
      <c r="AM595" s="180"/>
      <c r="AN595" s="180"/>
      <c r="AO595" s="180"/>
      <c r="AP595" s="180"/>
      <c r="AQ595" s="180"/>
      <c r="AR595" s="180"/>
      <c r="AS595" s="180"/>
      <c r="AT595" s="180"/>
      <c r="AU595" s="180"/>
      <c r="AV595" s="180"/>
      <c r="AW595" s="180"/>
      <c r="AX595" s="180"/>
      <c r="AY595" s="180"/>
      <c r="AZ595" s="180"/>
      <c r="BA595" s="180"/>
      <c r="BB595" s="180"/>
      <c r="BC595" s="180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</row>
    <row r="596" spans="1:114" s="178" customFormat="1" ht="12.75" customHeight="1">
      <c r="A596" s="2"/>
      <c r="B596" s="8"/>
      <c r="C596" s="176"/>
      <c r="D596" s="176"/>
      <c r="E596" s="176"/>
      <c r="F596" s="8"/>
      <c r="G596" s="8"/>
      <c r="H596" s="8"/>
      <c r="I596" s="177"/>
      <c r="J596" s="8"/>
      <c r="K596" s="8"/>
      <c r="L596" s="8"/>
      <c r="M596" s="8"/>
      <c r="N596" s="2"/>
      <c r="O596" s="2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0"/>
      <c r="AE596" s="180"/>
      <c r="AF596" s="180"/>
      <c r="AG596" s="180"/>
      <c r="AH596" s="180"/>
      <c r="AI596" s="180"/>
      <c r="AJ596" s="180"/>
      <c r="AK596" s="180"/>
      <c r="AL596" s="180"/>
      <c r="AM596" s="180"/>
      <c r="AN596" s="180"/>
      <c r="AO596" s="180"/>
      <c r="AP596" s="180"/>
      <c r="AQ596" s="180"/>
      <c r="AR596" s="180"/>
      <c r="AS596" s="180"/>
      <c r="AT596" s="180"/>
      <c r="AU596" s="180"/>
      <c r="AV596" s="180"/>
      <c r="AW596" s="180"/>
      <c r="AX596" s="180"/>
      <c r="AY596" s="180"/>
      <c r="AZ596" s="180"/>
      <c r="BA596" s="180"/>
      <c r="BB596" s="180"/>
      <c r="BC596" s="180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</row>
    <row r="597" spans="1:114" s="178" customFormat="1" ht="12.75" customHeight="1">
      <c r="A597" s="2"/>
      <c r="B597" s="8"/>
      <c r="C597" s="176"/>
      <c r="D597" s="176"/>
      <c r="E597" s="176"/>
      <c r="F597" s="8"/>
      <c r="G597" s="8"/>
      <c r="H597" s="8"/>
      <c r="I597" s="177"/>
      <c r="J597" s="8"/>
      <c r="K597" s="8"/>
      <c r="L597" s="8"/>
      <c r="M597" s="8"/>
      <c r="N597" s="2"/>
      <c r="O597" s="2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  <c r="AE597" s="180"/>
      <c r="AF597" s="180"/>
      <c r="AG597" s="180"/>
      <c r="AH597" s="180"/>
      <c r="AI597" s="180"/>
      <c r="AJ597" s="180"/>
      <c r="AK597" s="180"/>
      <c r="AL597" s="180"/>
      <c r="AM597" s="180"/>
      <c r="AN597" s="180"/>
      <c r="AO597" s="180"/>
      <c r="AP597" s="180"/>
      <c r="AQ597" s="180"/>
      <c r="AR597" s="180"/>
      <c r="AS597" s="180"/>
      <c r="AT597" s="180"/>
      <c r="AU597" s="180"/>
      <c r="AV597" s="180"/>
      <c r="AW597" s="180"/>
      <c r="AX597" s="180"/>
      <c r="AY597" s="180"/>
      <c r="AZ597" s="180"/>
      <c r="BA597" s="180"/>
      <c r="BB597" s="180"/>
      <c r="BC597" s="180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</row>
    <row r="598" spans="1:114" s="178" customFormat="1" ht="12.75" customHeight="1">
      <c r="A598" s="2"/>
      <c r="B598" s="8"/>
      <c r="C598" s="176"/>
      <c r="D598" s="176"/>
      <c r="E598" s="176"/>
      <c r="F598" s="8"/>
      <c r="G598" s="8"/>
      <c r="H598" s="8"/>
      <c r="I598" s="177"/>
      <c r="J598" s="8"/>
      <c r="K598" s="8"/>
      <c r="L598" s="8"/>
      <c r="M598" s="8"/>
      <c r="N598" s="2"/>
      <c r="O598" s="2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0"/>
      <c r="AE598" s="180"/>
      <c r="AF598" s="180"/>
      <c r="AG598" s="180"/>
      <c r="AH598" s="180"/>
      <c r="AI598" s="180"/>
      <c r="AJ598" s="180"/>
      <c r="AK598" s="180"/>
      <c r="AL598" s="180"/>
      <c r="AM598" s="180"/>
      <c r="AN598" s="180"/>
      <c r="AO598" s="180"/>
      <c r="AP598" s="180"/>
      <c r="AQ598" s="180"/>
      <c r="AR598" s="180"/>
      <c r="AS598" s="180"/>
      <c r="AT598" s="180"/>
      <c r="AU598" s="180"/>
      <c r="AV598" s="180"/>
      <c r="AW598" s="180"/>
      <c r="AX598" s="180"/>
      <c r="AY598" s="180"/>
      <c r="AZ598" s="180"/>
      <c r="BA598" s="180"/>
      <c r="BB598" s="180"/>
      <c r="BC598" s="180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</row>
    <row r="599" spans="1:114" s="178" customFormat="1" ht="12.75" customHeight="1">
      <c r="A599" s="2"/>
      <c r="B599" s="8"/>
      <c r="C599" s="176"/>
      <c r="D599" s="176"/>
      <c r="E599" s="176"/>
      <c r="F599" s="8"/>
      <c r="G599" s="8"/>
      <c r="H599" s="8"/>
      <c r="I599" s="177"/>
      <c r="J599" s="8"/>
      <c r="K599" s="8"/>
      <c r="L599" s="8"/>
      <c r="M599" s="8"/>
      <c r="N599" s="2"/>
      <c r="O599" s="2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0"/>
      <c r="AK599" s="180"/>
      <c r="AL599" s="180"/>
      <c r="AM599" s="180"/>
      <c r="AN599" s="180"/>
      <c r="AO599" s="180"/>
      <c r="AP599" s="180"/>
      <c r="AQ599" s="180"/>
      <c r="AR599" s="180"/>
      <c r="AS599" s="180"/>
      <c r="AT599" s="180"/>
      <c r="AU599" s="180"/>
      <c r="AV599" s="180"/>
      <c r="AW599" s="180"/>
      <c r="AX599" s="180"/>
      <c r="AY599" s="180"/>
      <c r="AZ599" s="180"/>
      <c r="BA599" s="180"/>
      <c r="BB599" s="180"/>
      <c r="BC599" s="180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</row>
    <row r="600" spans="1:114" s="178" customFormat="1" ht="12.75" customHeight="1">
      <c r="A600" s="2"/>
      <c r="B600" s="8"/>
      <c r="C600" s="176"/>
      <c r="D600" s="176"/>
      <c r="E600" s="176"/>
      <c r="F600" s="8"/>
      <c r="G600" s="8"/>
      <c r="H600" s="8"/>
      <c r="I600" s="177"/>
      <c r="J600" s="8"/>
      <c r="K600" s="8"/>
      <c r="L600" s="8"/>
      <c r="M600" s="8"/>
      <c r="N600" s="2"/>
      <c r="O600" s="2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0"/>
      <c r="AT600" s="180"/>
      <c r="AU600" s="180"/>
      <c r="AV600" s="180"/>
      <c r="AW600" s="180"/>
      <c r="AX600" s="180"/>
      <c r="AY600" s="180"/>
      <c r="AZ600" s="180"/>
      <c r="BA600" s="180"/>
      <c r="BB600" s="180"/>
      <c r="BC600" s="180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</row>
    <row r="601" spans="1:114" s="178" customFormat="1" ht="12.75" customHeight="1">
      <c r="A601" s="2"/>
      <c r="B601" s="8"/>
      <c r="C601" s="176"/>
      <c r="D601" s="176"/>
      <c r="E601" s="176"/>
      <c r="F601" s="8"/>
      <c r="G601" s="8"/>
      <c r="H601" s="8"/>
      <c r="I601" s="177"/>
      <c r="J601" s="8"/>
      <c r="K601" s="8"/>
      <c r="L601" s="8"/>
      <c r="M601" s="8"/>
      <c r="N601" s="2"/>
      <c r="O601" s="2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0"/>
      <c r="AT601" s="180"/>
      <c r="AU601" s="180"/>
      <c r="AV601" s="180"/>
      <c r="AW601" s="180"/>
      <c r="AX601" s="180"/>
      <c r="AY601" s="180"/>
      <c r="AZ601" s="180"/>
      <c r="BA601" s="180"/>
      <c r="BB601" s="180"/>
      <c r="BC601" s="180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</row>
    <row r="602" spans="1:114" s="178" customFormat="1" ht="12.75" customHeight="1">
      <c r="A602" s="2"/>
      <c r="B602" s="8"/>
      <c r="C602" s="176"/>
      <c r="D602" s="176"/>
      <c r="E602" s="176"/>
      <c r="F602" s="8"/>
      <c r="G602" s="8"/>
      <c r="H602" s="8"/>
      <c r="I602" s="177"/>
      <c r="J602" s="8"/>
      <c r="K602" s="8"/>
      <c r="L602" s="8"/>
      <c r="M602" s="8"/>
      <c r="N602" s="2"/>
      <c r="O602" s="2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0"/>
      <c r="AT602" s="180"/>
      <c r="AU602" s="180"/>
      <c r="AV602" s="180"/>
      <c r="AW602" s="180"/>
      <c r="AX602" s="180"/>
      <c r="AY602" s="180"/>
      <c r="AZ602" s="180"/>
      <c r="BA602" s="180"/>
      <c r="BB602" s="180"/>
      <c r="BC602" s="180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</row>
    <row r="603" spans="1:114" s="178" customFormat="1" ht="12.75" customHeight="1">
      <c r="A603" s="2"/>
      <c r="B603" s="8"/>
      <c r="C603" s="176"/>
      <c r="D603" s="176"/>
      <c r="E603" s="176"/>
      <c r="F603" s="8"/>
      <c r="G603" s="8"/>
      <c r="H603" s="8"/>
      <c r="I603" s="177"/>
      <c r="J603" s="8"/>
      <c r="K603" s="8"/>
      <c r="L603" s="8"/>
      <c r="M603" s="8"/>
      <c r="N603" s="2"/>
      <c r="O603" s="2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0"/>
      <c r="AT603" s="180"/>
      <c r="AU603" s="180"/>
      <c r="AV603" s="180"/>
      <c r="AW603" s="180"/>
      <c r="AX603" s="180"/>
      <c r="AY603" s="180"/>
      <c r="AZ603" s="180"/>
      <c r="BA603" s="180"/>
      <c r="BB603" s="180"/>
      <c r="BC603" s="180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</row>
    <row r="604" spans="1:114" s="178" customFormat="1" ht="12.75" customHeight="1">
      <c r="A604" s="2"/>
      <c r="B604" s="8"/>
      <c r="C604" s="176"/>
      <c r="D604" s="176"/>
      <c r="E604" s="176"/>
      <c r="F604" s="8"/>
      <c r="G604" s="8"/>
      <c r="H604" s="8"/>
      <c r="I604" s="177"/>
      <c r="J604" s="8"/>
      <c r="K604" s="8"/>
      <c r="L604" s="8"/>
      <c r="M604" s="8"/>
      <c r="N604" s="2"/>
      <c r="O604" s="2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0"/>
      <c r="AT604" s="180"/>
      <c r="AU604" s="180"/>
      <c r="AV604" s="180"/>
      <c r="AW604" s="180"/>
      <c r="AX604" s="180"/>
      <c r="AY604" s="180"/>
      <c r="AZ604" s="180"/>
      <c r="BA604" s="180"/>
      <c r="BB604" s="180"/>
      <c r="BC604" s="180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</row>
    <row r="605" spans="1:114" s="178" customFormat="1" ht="12.75" customHeight="1">
      <c r="A605" s="2"/>
      <c r="B605" s="8"/>
      <c r="C605" s="176"/>
      <c r="D605" s="176"/>
      <c r="E605" s="176"/>
      <c r="F605" s="8"/>
      <c r="G605" s="8"/>
      <c r="H605" s="8"/>
      <c r="I605" s="177"/>
      <c r="J605" s="8"/>
      <c r="K605" s="8"/>
      <c r="L605" s="8"/>
      <c r="M605" s="8"/>
      <c r="N605" s="2"/>
      <c r="O605" s="2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  <c r="AS605" s="180"/>
      <c r="AT605" s="180"/>
      <c r="AU605" s="180"/>
      <c r="AV605" s="180"/>
      <c r="AW605" s="180"/>
      <c r="AX605" s="180"/>
      <c r="AY605" s="180"/>
      <c r="AZ605" s="180"/>
      <c r="BA605" s="180"/>
      <c r="BB605" s="180"/>
      <c r="BC605" s="180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</row>
    <row r="606" spans="1:114" s="178" customFormat="1" ht="12.75" customHeight="1">
      <c r="A606" s="2"/>
      <c r="B606" s="8"/>
      <c r="C606" s="176"/>
      <c r="D606" s="176"/>
      <c r="E606" s="176"/>
      <c r="F606" s="8"/>
      <c r="G606" s="8"/>
      <c r="H606" s="8"/>
      <c r="I606" s="177"/>
      <c r="J606" s="8"/>
      <c r="K606" s="8"/>
      <c r="L606" s="8"/>
      <c r="M606" s="8"/>
      <c r="N606" s="2"/>
      <c r="O606" s="2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0"/>
      <c r="AT606" s="180"/>
      <c r="AU606" s="180"/>
      <c r="AV606" s="180"/>
      <c r="AW606" s="180"/>
      <c r="AX606" s="180"/>
      <c r="AY606" s="180"/>
      <c r="AZ606" s="180"/>
      <c r="BA606" s="180"/>
      <c r="BB606" s="180"/>
      <c r="BC606" s="180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</row>
    <row r="607" spans="1:114" s="178" customFormat="1" ht="12.75" customHeight="1">
      <c r="A607" s="2"/>
      <c r="B607" s="8"/>
      <c r="C607" s="176"/>
      <c r="D607" s="176"/>
      <c r="E607" s="176"/>
      <c r="F607" s="8"/>
      <c r="G607" s="8"/>
      <c r="H607" s="8"/>
      <c r="I607" s="177"/>
      <c r="J607" s="8"/>
      <c r="K607" s="8"/>
      <c r="L607" s="8"/>
      <c r="M607" s="8"/>
      <c r="N607" s="2"/>
      <c r="O607" s="2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180"/>
      <c r="AT607" s="180"/>
      <c r="AU607" s="180"/>
      <c r="AV607" s="180"/>
      <c r="AW607" s="180"/>
      <c r="AX607" s="180"/>
      <c r="AY607" s="180"/>
      <c r="AZ607" s="180"/>
      <c r="BA607" s="180"/>
      <c r="BB607" s="180"/>
      <c r="BC607" s="180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</row>
    <row r="608" spans="1:114" s="178" customFormat="1" ht="12.75" customHeight="1">
      <c r="A608" s="2"/>
      <c r="B608" s="8"/>
      <c r="C608" s="176"/>
      <c r="D608" s="176"/>
      <c r="E608" s="176"/>
      <c r="F608" s="8"/>
      <c r="G608" s="8"/>
      <c r="H608" s="8"/>
      <c r="I608" s="177"/>
      <c r="J608" s="8"/>
      <c r="K608" s="8"/>
      <c r="L608" s="8"/>
      <c r="M608" s="8"/>
      <c r="N608" s="2"/>
      <c r="O608" s="2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180"/>
      <c r="AT608" s="180"/>
      <c r="AU608" s="180"/>
      <c r="AV608" s="180"/>
      <c r="AW608" s="180"/>
      <c r="AX608" s="180"/>
      <c r="AY608" s="180"/>
      <c r="AZ608" s="180"/>
      <c r="BA608" s="180"/>
      <c r="BB608" s="180"/>
      <c r="BC608" s="180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</row>
    <row r="609" spans="1:114" s="178" customFormat="1" ht="12.75" customHeight="1">
      <c r="A609" s="2"/>
      <c r="B609" s="8"/>
      <c r="C609" s="176"/>
      <c r="D609" s="176"/>
      <c r="E609" s="176"/>
      <c r="F609" s="8"/>
      <c r="G609" s="8"/>
      <c r="H609" s="8"/>
      <c r="I609" s="177"/>
      <c r="J609" s="8"/>
      <c r="K609" s="8"/>
      <c r="L609" s="8"/>
      <c r="M609" s="8"/>
      <c r="N609" s="2"/>
      <c r="O609" s="2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0"/>
      <c r="AC609" s="180"/>
      <c r="AD609" s="180"/>
      <c r="AE609" s="180"/>
      <c r="AF609" s="180"/>
      <c r="AG609" s="180"/>
      <c r="AH609" s="180"/>
      <c r="AI609" s="180"/>
      <c r="AJ609" s="180"/>
      <c r="AK609" s="180"/>
      <c r="AL609" s="180"/>
      <c r="AM609" s="180"/>
      <c r="AN609" s="180"/>
      <c r="AO609" s="180"/>
      <c r="AP609" s="180"/>
      <c r="AQ609" s="180"/>
      <c r="AR609" s="180"/>
      <c r="AS609" s="180"/>
      <c r="AT609" s="180"/>
      <c r="AU609" s="180"/>
      <c r="AV609" s="180"/>
      <c r="AW609" s="180"/>
      <c r="AX609" s="180"/>
      <c r="AY609" s="180"/>
      <c r="AZ609" s="180"/>
      <c r="BA609" s="180"/>
      <c r="BB609" s="180"/>
      <c r="BC609" s="180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</row>
    <row r="610" spans="1:114" s="178" customFormat="1" ht="12.75" customHeight="1">
      <c r="A610" s="2"/>
      <c r="B610" s="8"/>
      <c r="C610" s="176"/>
      <c r="D610" s="176"/>
      <c r="E610" s="176"/>
      <c r="F610" s="8"/>
      <c r="G610" s="8"/>
      <c r="H610" s="8"/>
      <c r="I610" s="177"/>
      <c r="J610" s="8"/>
      <c r="K610" s="8"/>
      <c r="L610" s="8"/>
      <c r="M610" s="8"/>
      <c r="N610" s="2"/>
      <c r="O610" s="2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0"/>
      <c r="AC610" s="180"/>
      <c r="AD610" s="180"/>
      <c r="AE610" s="180"/>
      <c r="AF610" s="180"/>
      <c r="AG610" s="180"/>
      <c r="AH610" s="180"/>
      <c r="AI610" s="180"/>
      <c r="AJ610" s="180"/>
      <c r="AK610" s="180"/>
      <c r="AL610" s="180"/>
      <c r="AM610" s="180"/>
      <c r="AN610" s="180"/>
      <c r="AO610" s="180"/>
      <c r="AP610" s="180"/>
      <c r="AQ610" s="180"/>
      <c r="AR610" s="180"/>
      <c r="AS610" s="180"/>
      <c r="AT610" s="180"/>
      <c r="AU610" s="180"/>
      <c r="AV610" s="180"/>
      <c r="AW610" s="180"/>
      <c r="AX610" s="180"/>
      <c r="AY610" s="180"/>
      <c r="AZ610" s="180"/>
      <c r="BA610" s="180"/>
      <c r="BB610" s="180"/>
      <c r="BC610" s="180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</row>
    <row r="611" spans="1:114" s="178" customFormat="1" ht="12.75" customHeight="1">
      <c r="A611" s="2"/>
      <c r="B611" s="8"/>
      <c r="C611" s="176"/>
      <c r="D611" s="176"/>
      <c r="E611" s="176"/>
      <c r="F611" s="8"/>
      <c r="G611" s="8"/>
      <c r="H611" s="8"/>
      <c r="I611" s="177"/>
      <c r="J611" s="8"/>
      <c r="K611" s="8"/>
      <c r="L611" s="8"/>
      <c r="M611" s="8"/>
      <c r="N611" s="2"/>
      <c r="O611" s="2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80"/>
      <c r="AE611" s="180"/>
      <c r="AF611" s="180"/>
      <c r="AG611" s="180"/>
      <c r="AH611" s="180"/>
      <c r="AI611" s="180"/>
      <c r="AJ611" s="180"/>
      <c r="AK611" s="180"/>
      <c r="AL611" s="180"/>
      <c r="AM611" s="180"/>
      <c r="AN611" s="180"/>
      <c r="AO611" s="180"/>
      <c r="AP611" s="180"/>
      <c r="AQ611" s="180"/>
      <c r="AR611" s="180"/>
      <c r="AS611" s="180"/>
      <c r="AT611" s="180"/>
      <c r="AU611" s="180"/>
      <c r="AV611" s="180"/>
      <c r="AW611" s="180"/>
      <c r="AX611" s="180"/>
      <c r="AY611" s="180"/>
      <c r="AZ611" s="180"/>
      <c r="BA611" s="180"/>
      <c r="BB611" s="180"/>
      <c r="BC611" s="180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</row>
    <row r="612" spans="1:114" s="178" customFormat="1" ht="12.75" customHeight="1">
      <c r="A612" s="2"/>
      <c r="B612" s="8"/>
      <c r="C612" s="176"/>
      <c r="D612" s="176"/>
      <c r="E612" s="176"/>
      <c r="F612" s="8"/>
      <c r="G612" s="8"/>
      <c r="H612" s="8"/>
      <c r="I612" s="177"/>
      <c r="J612" s="8"/>
      <c r="K612" s="8"/>
      <c r="L612" s="8"/>
      <c r="M612" s="8"/>
      <c r="N612" s="2"/>
      <c r="O612" s="2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  <c r="AB612" s="180"/>
      <c r="AC612" s="180"/>
      <c r="AD612" s="180"/>
      <c r="AE612" s="180"/>
      <c r="AF612" s="180"/>
      <c r="AG612" s="180"/>
      <c r="AH612" s="180"/>
      <c r="AI612" s="180"/>
      <c r="AJ612" s="180"/>
      <c r="AK612" s="180"/>
      <c r="AL612" s="180"/>
      <c r="AM612" s="180"/>
      <c r="AN612" s="180"/>
      <c r="AO612" s="180"/>
      <c r="AP612" s="180"/>
      <c r="AQ612" s="180"/>
      <c r="AR612" s="180"/>
      <c r="AS612" s="180"/>
      <c r="AT612" s="180"/>
      <c r="AU612" s="180"/>
      <c r="AV612" s="180"/>
      <c r="AW612" s="180"/>
      <c r="AX612" s="180"/>
      <c r="AY612" s="180"/>
      <c r="AZ612" s="180"/>
      <c r="BA612" s="180"/>
      <c r="BB612" s="180"/>
      <c r="BC612" s="180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</row>
    <row r="613" spans="1:114" s="178" customFormat="1" ht="12.75" customHeight="1">
      <c r="A613" s="2"/>
      <c r="B613" s="8"/>
      <c r="C613" s="176"/>
      <c r="D613" s="176"/>
      <c r="E613" s="176"/>
      <c r="F613" s="8"/>
      <c r="G613" s="8"/>
      <c r="H613" s="8"/>
      <c r="I613" s="177"/>
      <c r="J613" s="8"/>
      <c r="K613" s="8"/>
      <c r="L613" s="8"/>
      <c r="M613" s="8"/>
      <c r="N613" s="2"/>
      <c r="O613" s="2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  <c r="AB613" s="180"/>
      <c r="AC613" s="180"/>
      <c r="AD613" s="180"/>
      <c r="AE613" s="180"/>
      <c r="AF613" s="180"/>
      <c r="AG613" s="180"/>
      <c r="AH613" s="180"/>
      <c r="AI613" s="180"/>
      <c r="AJ613" s="180"/>
      <c r="AK613" s="180"/>
      <c r="AL613" s="180"/>
      <c r="AM613" s="180"/>
      <c r="AN613" s="180"/>
      <c r="AO613" s="180"/>
      <c r="AP613" s="180"/>
      <c r="AQ613" s="180"/>
      <c r="AR613" s="180"/>
      <c r="AS613" s="180"/>
      <c r="AT613" s="180"/>
      <c r="AU613" s="180"/>
      <c r="AV613" s="180"/>
      <c r="AW613" s="180"/>
      <c r="AX613" s="180"/>
      <c r="AY613" s="180"/>
      <c r="AZ613" s="180"/>
      <c r="BA613" s="180"/>
      <c r="BB613" s="180"/>
      <c r="BC613" s="180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</row>
    <row r="614" spans="1:114" s="178" customFormat="1" ht="12.75" customHeight="1">
      <c r="A614" s="2"/>
      <c r="B614" s="8"/>
      <c r="C614" s="176"/>
      <c r="D614" s="176"/>
      <c r="E614" s="176"/>
      <c r="F614" s="8"/>
      <c r="G614" s="8"/>
      <c r="H614" s="8"/>
      <c r="I614" s="177"/>
      <c r="J614" s="8"/>
      <c r="K614" s="8"/>
      <c r="L614" s="8"/>
      <c r="M614" s="8"/>
      <c r="N614" s="2"/>
      <c r="O614" s="2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  <c r="AB614" s="180"/>
      <c r="AC614" s="180"/>
      <c r="AD614" s="180"/>
      <c r="AE614" s="180"/>
      <c r="AF614" s="180"/>
      <c r="AG614" s="180"/>
      <c r="AH614" s="180"/>
      <c r="AI614" s="180"/>
      <c r="AJ614" s="180"/>
      <c r="AK614" s="180"/>
      <c r="AL614" s="180"/>
      <c r="AM614" s="180"/>
      <c r="AN614" s="180"/>
      <c r="AO614" s="180"/>
      <c r="AP614" s="180"/>
      <c r="AQ614" s="180"/>
      <c r="AR614" s="180"/>
      <c r="AS614" s="180"/>
      <c r="AT614" s="180"/>
      <c r="AU614" s="180"/>
      <c r="AV614" s="180"/>
      <c r="AW614" s="180"/>
      <c r="AX614" s="180"/>
      <c r="AY614" s="180"/>
      <c r="AZ614" s="180"/>
      <c r="BA614" s="180"/>
      <c r="BB614" s="180"/>
      <c r="BC614" s="180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</row>
    <row r="615" spans="1:114" s="178" customFormat="1" ht="12.75" customHeight="1">
      <c r="A615" s="2"/>
      <c r="B615" s="8"/>
      <c r="C615" s="176"/>
      <c r="D615" s="176"/>
      <c r="E615" s="176"/>
      <c r="F615" s="8"/>
      <c r="G615" s="8"/>
      <c r="H615" s="8"/>
      <c r="I615" s="177"/>
      <c r="J615" s="8"/>
      <c r="K615" s="8"/>
      <c r="L615" s="8"/>
      <c r="M615" s="8"/>
      <c r="N615" s="2"/>
      <c r="O615" s="2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0"/>
      <c r="AE615" s="180"/>
      <c r="AF615" s="180"/>
      <c r="AG615" s="180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0"/>
      <c r="AR615" s="180"/>
      <c r="AS615" s="180"/>
      <c r="AT615" s="180"/>
      <c r="AU615" s="180"/>
      <c r="AV615" s="180"/>
      <c r="AW615" s="180"/>
      <c r="AX615" s="180"/>
      <c r="AY615" s="180"/>
      <c r="AZ615" s="180"/>
      <c r="BA615" s="180"/>
      <c r="BB615" s="180"/>
      <c r="BC615" s="180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</row>
    <row r="616" spans="1:114" s="178" customFormat="1" ht="12.75" customHeight="1">
      <c r="A616" s="2"/>
      <c r="B616" s="8"/>
      <c r="C616" s="176"/>
      <c r="D616" s="176"/>
      <c r="E616" s="176"/>
      <c r="F616" s="8"/>
      <c r="G616" s="8"/>
      <c r="H616" s="8"/>
      <c r="I616" s="177"/>
      <c r="J616" s="8"/>
      <c r="K616" s="8"/>
      <c r="L616" s="8"/>
      <c r="M616" s="8"/>
      <c r="N616" s="2"/>
      <c r="O616" s="2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  <c r="AB616" s="180"/>
      <c r="AC616" s="180"/>
      <c r="AD616" s="180"/>
      <c r="AE616" s="180"/>
      <c r="AF616" s="180"/>
      <c r="AG616" s="180"/>
      <c r="AH616" s="180"/>
      <c r="AI616" s="180"/>
      <c r="AJ616" s="180"/>
      <c r="AK616" s="180"/>
      <c r="AL616" s="180"/>
      <c r="AM616" s="180"/>
      <c r="AN616" s="180"/>
      <c r="AO616" s="180"/>
      <c r="AP616" s="180"/>
      <c r="AQ616" s="180"/>
      <c r="AR616" s="180"/>
      <c r="AS616" s="180"/>
      <c r="AT616" s="180"/>
      <c r="AU616" s="180"/>
      <c r="AV616" s="180"/>
      <c r="AW616" s="180"/>
      <c r="AX616" s="180"/>
      <c r="AY616" s="180"/>
      <c r="AZ616" s="180"/>
      <c r="BA616" s="180"/>
      <c r="BB616" s="180"/>
      <c r="BC616" s="180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</row>
    <row r="617" spans="1:114" s="178" customFormat="1" ht="12.75" customHeight="1">
      <c r="A617" s="2"/>
      <c r="B617" s="8"/>
      <c r="C617" s="176"/>
      <c r="D617" s="176"/>
      <c r="E617" s="176"/>
      <c r="F617" s="8"/>
      <c r="G617" s="8"/>
      <c r="H617" s="8"/>
      <c r="I617" s="177"/>
      <c r="J617" s="8"/>
      <c r="K617" s="8"/>
      <c r="L617" s="8"/>
      <c r="M617" s="8"/>
      <c r="N617" s="2"/>
      <c r="O617" s="2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0"/>
      <c r="AE617" s="180"/>
      <c r="AF617" s="180"/>
      <c r="AG617" s="180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80"/>
      <c r="AX617" s="180"/>
      <c r="AY617" s="180"/>
      <c r="AZ617" s="180"/>
      <c r="BA617" s="180"/>
      <c r="BB617" s="180"/>
      <c r="BC617" s="180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</row>
    <row r="618" spans="1:114" s="178" customFormat="1" ht="12.75" customHeight="1">
      <c r="A618" s="2"/>
      <c r="B618" s="8"/>
      <c r="C618" s="176"/>
      <c r="D618" s="176"/>
      <c r="E618" s="176"/>
      <c r="F618" s="8"/>
      <c r="G618" s="8"/>
      <c r="H618" s="8"/>
      <c r="I618" s="177"/>
      <c r="J618" s="8"/>
      <c r="K618" s="8"/>
      <c r="L618" s="8"/>
      <c r="M618" s="8"/>
      <c r="N618" s="2"/>
      <c r="O618" s="2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0"/>
      <c r="AT618" s="180"/>
      <c r="AU618" s="180"/>
      <c r="AV618" s="180"/>
      <c r="AW618" s="180"/>
      <c r="AX618" s="180"/>
      <c r="AY618" s="180"/>
      <c r="AZ618" s="180"/>
      <c r="BA618" s="180"/>
      <c r="BB618" s="180"/>
      <c r="BC618" s="180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</row>
    <row r="619" spans="1:114" s="178" customFormat="1" ht="12.75" customHeight="1">
      <c r="A619" s="2"/>
      <c r="B619" s="8"/>
      <c r="C619" s="176"/>
      <c r="D619" s="176"/>
      <c r="E619" s="176"/>
      <c r="F619" s="8"/>
      <c r="G619" s="8"/>
      <c r="H619" s="8"/>
      <c r="I619" s="177"/>
      <c r="J619" s="8"/>
      <c r="K619" s="8"/>
      <c r="L619" s="8"/>
      <c r="M619" s="8"/>
      <c r="N619" s="2"/>
      <c r="O619" s="2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0"/>
      <c r="AT619" s="180"/>
      <c r="AU619" s="180"/>
      <c r="AV619" s="180"/>
      <c r="AW619" s="180"/>
      <c r="AX619" s="180"/>
      <c r="AY619" s="180"/>
      <c r="AZ619" s="180"/>
      <c r="BA619" s="180"/>
      <c r="BB619" s="180"/>
      <c r="BC619" s="180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</row>
    <row r="620" spans="1:114" s="178" customFormat="1" ht="12.75" customHeight="1">
      <c r="A620" s="2"/>
      <c r="B620" s="8"/>
      <c r="C620" s="176"/>
      <c r="D620" s="176"/>
      <c r="E620" s="176"/>
      <c r="F620" s="8"/>
      <c r="G620" s="8"/>
      <c r="H620" s="8"/>
      <c r="I620" s="177"/>
      <c r="J620" s="8"/>
      <c r="K620" s="8"/>
      <c r="L620" s="8"/>
      <c r="M620" s="8"/>
      <c r="N620" s="2"/>
      <c r="O620" s="2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0"/>
      <c r="AT620" s="180"/>
      <c r="AU620" s="180"/>
      <c r="AV620" s="180"/>
      <c r="AW620" s="180"/>
      <c r="AX620" s="180"/>
      <c r="AY620" s="180"/>
      <c r="AZ620" s="180"/>
      <c r="BA620" s="180"/>
      <c r="BB620" s="180"/>
      <c r="BC620" s="180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</row>
    <row r="621" spans="1:114" s="178" customFormat="1" ht="12.75" customHeight="1">
      <c r="A621" s="2"/>
      <c r="B621" s="8"/>
      <c r="C621" s="176"/>
      <c r="D621" s="176"/>
      <c r="E621" s="176"/>
      <c r="F621" s="8"/>
      <c r="G621" s="8"/>
      <c r="H621" s="8"/>
      <c r="I621" s="177"/>
      <c r="J621" s="8"/>
      <c r="K621" s="8"/>
      <c r="L621" s="8"/>
      <c r="M621" s="8"/>
      <c r="N621" s="2"/>
      <c r="O621" s="2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80"/>
      <c r="AX621" s="180"/>
      <c r="AY621" s="180"/>
      <c r="AZ621" s="180"/>
      <c r="BA621" s="180"/>
      <c r="BB621" s="180"/>
      <c r="BC621" s="180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</row>
    <row r="622" spans="1:114" s="178" customFormat="1" ht="12.75" customHeight="1">
      <c r="A622" s="2"/>
      <c r="B622" s="8"/>
      <c r="C622" s="176"/>
      <c r="D622" s="176"/>
      <c r="E622" s="176"/>
      <c r="F622" s="8"/>
      <c r="G622" s="8"/>
      <c r="H622" s="8"/>
      <c r="I622" s="177"/>
      <c r="J622" s="8"/>
      <c r="K622" s="8"/>
      <c r="L622" s="8"/>
      <c r="M622" s="8"/>
      <c r="N622" s="2"/>
      <c r="O622" s="2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0"/>
      <c r="AT622" s="180"/>
      <c r="AU622" s="180"/>
      <c r="AV622" s="180"/>
      <c r="AW622" s="180"/>
      <c r="AX622" s="180"/>
      <c r="AY622" s="180"/>
      <c r="AZ622" s="180"/>
      <c r="BA622" s="180"/>
      <c r="BB622" s="180"/>
      <c r="BC622" s="180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</row>
    <row r="623" spans="1:114" s="178" customFormat="1" ht="12.75" customHeight="1">
      <c r="A623" s="2"/>
      <c r="B623" s="8"/>
      <c r="C623" s="176"/>
      <c r="D623" s="176"/>
      <c r="E623" s="176"/>
      <c r="F623" s="8"/>
      <c r="G623" s="8"/>
      <c r="H623" s="8"/>
      <c r="I623" s="177"/>
      <c r="J623" s="8"/>
      <c r="K623" s="8"/>
      <c r="L623" s="8"/>
      <c r="M623" s="8"/>
      <c r="N623" s="2"/>
      <c r="O623" s="2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0"/>
      <c r="AT623" s="180"/>
      <c r="AU623" s="180"/>
      <c r="AV623" s="180"/>
      <c r="AW623" s="180"/>
      <c r="AX623" s="180"/>
      <c r="AY623" s="180"/>
      <c r="AZ623" s="180"/>
      <c r="BA623" s="180"/>
      <c r="BB623" s="180"/>
      <c r="BC623" s="180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</row>
    <row r="624" spans="1:114" s="178" customFormat="1" ht="12.75" customHeight="1">
      <c r="A624" s="2"/>
      <c r="B624" s="8"/>
      <c r="C624" s="176"/>
      <c r="D624" s="176"/>
      <c r="E624" s="176"/>
      <c r="F624" s="8"/>
      <c r="G624" s="8"/>
      <c r="H624" s="8"/>
      <c r="I624" s="177"/>
      <c r="J624" s="8"/>
      <c r="K624" s="8"/>
      <c r="L624" s="8"/>
      <c r="M624" s="8"/>
      <c r="N624" s="2"/>
      <c r="O624" s="2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</row>
    <row r="625" spans="1:114" s="178" customFormat="1" ht="12.75" customHeight="1">
      <c r="A625" s="2"/>
      <c r="B625" s="8"/>
      <c r="C625" s="176"/>
      <c r="D625" s="176"/>
      <c r="E625" s="176"/>
      <c r="F625" s="8"/>
      <c r="G625" s="8"/>
      <c r="H625" s="8"/>
      <c r="I625" s="177"/>
      <c r="J625" s="8"/>
      <c r="K625" s="8"/>
      <c r="L625" s="8"/>
      <c r="M625" s="8"/>
      <c r="N625" s="2"/>
      <c r="O625" s="2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</row>
    <row r="626" spans="1:114" s="178" customFormat="1" ht="12.75" customHeight="1">
      <c r="A626" s="2"/>
      <c r="B626" s="8"/>
      <c r="C626" s="176"/>
      <c r="D626" s="176"/>
      <c r="E626" s="176"/>
      <c r="F626" s="8"/>
      <c r="G626" s="8"/>
      <c r="H626" s="8"/>
      <c r="I626" s="177"/>
      <c r="J626" s="8"/>
      <c r="K626" s="8"/>
      <c r="L626" s="8"/>
      <c r="M626" s="8"/>
      <c r="N626" s="2"/>
      <c r="O626" s="2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</row>
    <row r="627" spans="1:114" s="178" customFormat="1" ht="12.75" customHeight="1">
      <c r="A627" s="2"/>
      <c r="B627" s="8"/>
      <c r="C627" s="176"/>
      <c r="D627" s="176"/>
      <c r="E627" s="176"/>
      <c r="F627" s="8"/>
      <c r="G627" s="8"/>
      <c r="H627" s="8"/>
      <c r="I627" s="177"/>
      <c r="J627" s="8"/>
      <c r="K627" s="8"/>
      <c r="L627" s="8"/>
      <c r="M627" s="8"/>
      <c r="N627" s="2"/>
      <c r="O627" s="2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</row>
    <row r="628" spans="1:114" s="178" customFormat="1" ht="12.75" customHeight="1">
      <c r="A628" s="2"/>
      <c r="B628" s="8"/>
      <c r="C628" s="176"/>
      <c r="D628" s="176"/>
      <c r="E628" s="176"/>
      <c r="F628" s="8"/>
      <c r="G628" s="8"/>
      <c r="H628" s="8"/>
      <c r="I628" s="177"/>
      <c r="J628" s="8"/>
      <c r="K628" s="8"/>
      <c r="L628" s="8"/>
      <c r="M628" s="8"/>
      <c r="N628" s="2"/>
      <c r="O628" s="2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</row>
    <row r="629" spans="1:114" s="178" customFormat="1" ht="12.75" customHeight="1">
      <c r="A629" s="2"/>
      <c r="B629" s="8"/>
      <c r="C629" s="176"/>
      <c r="D629" s="176"/>
      <c r="E629" s="176"/>
      <c r="F629" s="8"/>
      <c r="G629" s="8"/>
      <c r="H629" s="8"/>
      <c r="I629" s="177"/>
      <c r="J629" s="8"/>
      <c r="K629" s="8"/>
      <c r="L629" s="8"/>
      <c r="M629" s="8"/>
      <c r="N629" s="2"/>
      <c r="O629" s="2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</row>
    <row r="630" spans="1:114" s="178" customFormat="1" ht="12.75" customHeight="1">
      <c r="A630" s="2"/>
      <c r="B630" s="8"/>
      <c r="C630" s="176"/>
      <c r="D630" s="176"/>
      <c r="E630" s="176"/>
      <c r="F630" s="8"/>
      <c r="G630" s="8"/>
      <c r="H630" s="8"/>
      <c r="I630" s="177"/>
      <c r="J630" s="8"/>
      <c r="K630" s="8"/>
      <c r="L630" s="8"/>
      <c r="M630" s="8"/>
      <c r="N630" s="2"/>
      <c r="O630" s="2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</row>
    <row r="631" spans="1:114" s="178" customFormat="1" ht="12.75" customHeight="1">
      <c r="A631" s="2"/>
      <c r="B631" s="8"/>
      <c r="C631" s="176"/>
      <c r="D631" s="176"/>
      <c r="E631" s="176"/>
      <c r="F631" s="8"/>
      <c r="G631" s="8"/>
      <c r="H631" s="8"/>
      <c r="I631" s="177"/>
      <c r="J631" s="8"/>
      <c r="K631" s="8"/>
      <c r="L631" s="8"/>
      <c r="M631" s="8"/>
      <c r="N631" s="2"/>
      <c r="O631" s="2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</row>
    <row r="632" spans="1:114" s="178" customFormat="1" ht="12.75" customHeight="1">
      <c r="A632" s="2"/>
      <c r="B632" s="8"/>
      <c r="C632" s="176"/>
      <c r="D632" s="176"/>
      <c r="E632" s="176"/>
      <c r="F632" s="8"/>
      <c r="G632" s="8"/>
      <c r="H632" s="8"/>
      <c r="I632" s="177"/>
      <c r="J632" s="8"/>
      <c r="K632" s="8"/>
      <c r="L632" s="8"/>
      <c r="M632" s="8"/>
      <c r="N632" s="2"/>
      <c r="O632" s="2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</row>
    <row r="633" spans="1:114" s="178" customFormat="1" ht="12.75" customHeight="1">
      <c r="A633" s="2"/>
      <c r="B633" s="8"/>
      <c r="C633" s="176"/>
      <c r="D633" s="176"/>
      <c r="E633" s="176"/>
      <c r="F633" s="8"/>
      <c r="G633" s="8"/>
      <c r="H633" s="8"/>
      <c r="I633" s="177"/>
      <c r="J633" s="8"/>
      <c r="K633" s="8"/>
      <c r="L633" s="8"/>
      <c r="M633" s="8"/>
      <c r="N633" s="2"/>
      <c r="O633" s="2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0"/>
      <c r="AE633" s="180"/>
      <c r="AF633" s="180"/>
      <c r="AG633" s="180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  <c r="BA633" s="180"/>
      <c r="BB633" s="180"/>
      <c r="BC633" s="180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</row>
    <row r="634" spans="1:114" s="178" customFormat="1" ht="12.75" customHeight="1">
      <c r="A634" s="2"/>
      <c r="B634" s="8"/>
      <c r="C634" s="176"/>
      <c r="D634" s="176"/>
      <c r="E634" s="176"/>
      <c r="F634" s="8"/>
      <c r="G634" s="8"/>
      <c r="H634" s="8"/>
      <c r="I634" s="177"/>
      <c r="J634" s="8"/>
      <c r="K634" s="8"/>
      <c r="L634" s="8"/>
      <c r="M634" s="8"/>
      <c r="N634" s="2"/>
      <c r="O634" s="2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  <c r="AC634" s="180"/>
      <c r="AD634" s="180"/>
      <c r="AE634" s="180"/>
      <c r="AF634" s="180"/>
      <c r="AG634" s="180"/>
      <c r="AH634" s="180"/>
      <c r="AI634" s="180"/>
      <c r="AJ634" s="180"/>
      <c r="AK634" s="180"/>
      <c r="AL634" s="180"/>
      <c r="AM634" s="180"/>
      <c r="AN634" s="180"/>
      <c r="AO634" s="180"/>
      <c r="AP634" s="180"/>
      <c r="AQ634" s="180"/>
      <c r="AR634" s="180"/>
      <c r="AS634" s="180"/>
      <c r="AT634" s="180"/>
      <c r="AU634" s="180"/>
      <c r="AV634" s="180"/>
      <c r="AW634" s="180"/>
      <c r="AX634" s="180"/>
      <c r="AY634" s="180"/>
      <c r="AZ634" s="180"/>
      <c r="BA634" s="180"/>
      <c r="BB634" s="180"/>
      <c r="BC634" s="180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</row>
    <row r="635" spans="1:114" s="178" customFormat="1" ht="12.75" customHeight="1">
      <c r="A635" s="2"/>
      <c r="B635" s="8"/>
      <c r="C635" s="176"/>
      <c r="D635" s="176"/>
      <c r="E635" s="176"/>
      <c r="F635" s="8"/>
      <c r="G635" s="8"/>
      <c r="H635" s="8"/>
      <c r="I635" s="177"/>
      <c r="J635" s="8"/>
      <c r="K635" s="8"/>
      <c r="L635" s="8"/>
      <c r="M635" s="8"/>
      <c r="N635" s="2"/>
      <c r="O635" s="2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80"/>
      <c r="AE635" s="180"/>
      <c r="AF635" s="180"/>
      <c r="AG635" s="180"/>
      <c r="AH635" s="180"/>
      <c r="AI635" s="180"/>
      <c r="AJ635" s="180"/>
      <c r="AK635" s="180"/>
      <c r="AL635" s="180"/>
      <c r="AM635" s="180"/>
      <c r="AN635" s="180"/>
      <c r="AO635" s="180"/>
      <c r="AP635" s="180"/>
      <c r="AQ635" s="180"/>
      <c r="AR635" s="180"/>
      <c r="AS635" s="180"/>
      <c r="AT635" s="180"/>
      <c r="AU635" s="180"/>
      <c r="AV635" s="180"/>
      <c r="AW635" s="180"/>
      <c r="AX635" s="180"/>
      <c r="AY635" s="180"/>
      <c r="AZ635" s="180"/>
      <c r="BA635" s="180"/>
      <c r="BB635" s="180"/>
      <c r="BC635" s="180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</row>
    <row r="636" spans="1:114" s="178" customFormat="1" ht="12.75" customHeight="1">
      <c r="A636" s="2"/>
      <c r="B636" s="8"/>
      <c r="C636" s="176"/>
      <c r="D636" s="176"/>
      <c r="E636" s="176"/>
      <c r="F636" s="8"/>
      <c r="G636" s="8"/>
      <c r="H636" s="8"/>
      <c r="I636" s="177"/>
      <c r="J636" s="8"/>
      <c r="K636" s="8"/>
      <c r="L636" s="8"/>
      <c r="M636" s="8"/>
      <c r="N636" s="2"/>
      <c r="O636" s="2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0"/>
      <c r="AT636" s="180"/>
      <c r="AU636" s="180"/>
      <c r="AV636" s="180"/>
      <c r="AW636" s="180"/>
      <c r="AX636" s="180"/>
      <c r="AY636" s="180"/>
      <c r="AZ636" s="180"/>
      <c r="BA636" s="180"/>
      <c r="BB636" s="180"/>
      <c r="BC636" s="180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</row>
    <row r="637" spans="1:114" s="178" customFormat="1" ht="12.75" customHeight="1">
      <c r="A637" s="2"/>
      <c r="B637" s="8"/>
      <c r="C637" s="176"/>
      <c r="D637" s="176"/>
      <c r="E637" s="176"/>
      <c r="F637" s="8"/>
      <c r="G637" s="8"/>
      <c r="H637" s="8"/>
      <c r="I637" s="177"/>
      <c r="J637" s="8"/>
      <c r="K637" s="8"/>
      <c r="L637" s="8"/>
      <c r="M637" s="8"/>
      <c r="N637" s="2"/>
      <c r="O637" s="2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0"/>
      <c r="AZ637" s="180"/>
      <c r="BA637" s="180"/>
      <c r="BB637" s="180"/>
      <c r="BC637" s="180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</row>
    <row r="638" spans="1:114" s="178" customFormat="1" ht="12.75" customHeight="1">
      <c r="A638" s="2"/>
      <c r="B638" s="8"/>
      <c r="C638" s="176"/>
      <c r="D638" s="176"/>
      <c r="E638" s="176"/>
      <c r="F638" s="8"/>
      <c r="G638" s="8"/>
      <c r="H638" s="8"/>
      <c r="I638" s="177"/>
      <c r="J638" s="8"/>
      <c r="K638" s="8"/>
      <c r="L638" s="8"/>
      <c r="M638" s="8"/>
      <c r="N638" s="2"/>
      <c r="O638" s="2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0"/>
      <c r="AZ638" s="180"/>
      <c r="BA638" s="180"/>
      <c r="BB638" s="180"/>
      <c r="BC638" s="180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</row>
    <row r="639" spans="1:114" s="178" customFormat="1" ht="12.75" customHeight="1">
      <c r="A639" s="2"/>
      <c r="B639" s="8"/>
      <c r="C639" s="176"/>
      <c r="D639" s="176"/>
      <c r="E639" s="176"/>
      <c r="F639" s="8"/>
      <c r="G639" s="8"/>
      <c r="H639" s="8"/>
      <c r="I639" s="177"/>
      <c r="J639" s="8"/>
      <c r="K639" s="8"/>
      <c r="L639" s="8"/>
      <c r="M639" s="8"/>
      <c r="N639" s="2"/>
      <c r="O639" s="2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0"/>
      <c r="AZ639" s="180"/>
      <c r="BA639" s="180"/>
      <c r="BB639" s="180"/>
      <c r="BC639" s="180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</row>
    <row r="640" spans="1:114" s="178" customFormat="1" ht="12.75" customHeight="1">
      <c r="A640" s="2"/>
      <c r="B640" s="8"/>
      <c r="C640" s="176"/>
      <c r="D640" s="176"/>
      <c r="E640" s="176"/>
      <c r="F640" s="8"/>
      <c r="G640" s="8"/>
      <c r="H640" s="8"/>
      <c r="I640" s="177"/>
      <c r="J640" s="8"/>
      <c r="K640" s="8"/>
      <c r="L640" s="8"/>
      <c r="M640" s="8"/>
      <c r="N640" s="2"/>
      <c r="O640" s="2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180"/>
      <c r="AT640" s="180"/>
      <c r="AU640" s="180"/>
      <c r="AV640" s="180"/>
      <c r="AW640" s="180"/>
      <c r="AX640" s="180"/>
      <c r="AY640" s="180"/>
      <c r="AZ640" s="180"/>
      <c r="BA640" s="180"/>
      <c r="BB640" s="180"/>
      <c r="BC640" s="180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</row>
    <row r="641" spans="1:114" s="178" customFormat="1" ht="12.75" customHeight="1">
      <c r="A641" s="2"/>
      <c r="B641" s="8"/>
      <c r="C641" s="176"/>
      <c r="D641" s="176"/>
      <c r="E641" s="176"/>
      <c r="F641" s="8"/>
      <c r="G641" s="8"/>
      <c r="H641" s="8"/>
      <c r="I641" s="177"/>
      <c r="J641" s="8"/>
      <c r="K641" s="8"/>
      <c r="L641" s="8"/>
      <c r="M641" s="8"/>
      <c r="N641" s="2"/>
      <c r="O641" s="2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180"/>
      <c r="AT641" s="180"/>
      <c r="AU641" s="180"/>
      <c r="AV641" s="180"/>
      <c r="AW641" s="180"/>
      <c r="AX641" s="180"/>
      <c r="AY641" s="180"/>
      <c r="AZ641" s="180"/>
      <c r="BA641" s="180"/>
      <c r="BB641" s="180"/>
      <c r="BC641" s="180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</row>
    <row r="642" spans="1:114" s="178" customFormat="1" ht="12.75" customHeight="1">
      <c r="A642" s="2"/>
      <c r="B642" s="8"/>
      <c r="C642" s="176"/>
      <c r="D642" s="176"/>
      <c r="E642" s="176"/>
      <c r="F642" s="8"/>
      <c r="G642" s="8"/>
      <c r="H642" s="8"/>
      <c r="I642" s="177"/>
      <c r="J642" s="8"/>
      <c r="K642" s="8"/>
      <c r="L642" s="8"/>
      <c r="M642" s="8"/>
      <c r="N642" s="2"/>
      <c r="O642" s="2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180"/>
      <c r="AT642" s="180"/>
      <c r="AU642" s="180"/>
      <c r="AV642" s="180"/>
      <c r="AW642" s="180"/>
      <c r="AX642" s="180"/>
      <c r="AY642" s="180"/>
      <c r="AZ642" s="180"/>
      <c r="BA642" s="180"/>
      <c r="BB642" s="180"/>
      <c r="BC642" s="180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</row>
    <row r="643" spans="1:114" s="178" customFormat="1" ht="12.75" customHeight="1">
      <c r="A643" s="2"/>
      <c r="B643" s="8"/>
      <c r="C643" s="176"/>
      <c r="D643" s="176"/>
      <c r="E643" s="176"/>
      <c r="F643" s="8"/>
      <c r="G643" s="8"/>
      <c r="H643" s="8"/>
      <c r="I643" s="177"/>
      <c r="J643" s="8"/>
      <c r="K643" s="8"/>
      <c r="L643" s="8"/>
      <c r="M643" s="8"/>
      <c r="N643" s="2"/>
      <c r="O643" s="2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180"/>
      <c r="AT643" s="180"/>
      <c r="AU643" s="180"/>
      <c r="AV643" s="180"/>
      <c r="AW643" s="180"/>
      <c r="AX643" s="180"/>
      <c r="AY643" s="180"/>
      <c r="AZ643" s="180"/>
      <c r="BA643" s="180"/>
      <c r="BB643" s="180"/>
      <c r="BC643" s="180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</row>
    <row r="644" spans="1:114" s="178" customFormat="1" ht="12.75" customHeight="1">
      <c r="A644" s="2"/>
      <c r="B644" s="8"/>
      <c r="C644" s="176"/>
      <c r="D644" s="176"/>
      <c r="E644" s="176"/>
      <c r="F644" s="8"/>
      <c r="G644" s="8"/>
      <c r="H644" s="8"/>
      <c r="I644" s="177"/>
      <c r="J644" s="8"/>
      <c r="K644" s="8"/>
      <c r="L644" s="8"/>
      <c r="M644" s="8"/>
      <c r="N644" s="2"/>
      <c r="O644" s="2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180"/>
      <c r="AT644" s="180"/>
      <c r="AU644" s="180"/>
      <c r="AV644" s="180"/>
      <c r="AW644" s="180"/>
      <c r="AX644" s="180"/>
      <c r="AY644" s="180"/>
      <c r="AZ644" s="180"/>
      <c r="BA644" s="180"/>
      <c r="BB644" s="180"/>
      <c r="BC644" s="180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</row>
    <row r="645" spans="1:114" s="178" customFormat="1" ht="12.75" customHeight="1">
      <c r="A645" s="2"/>
      <c r="B645" s="8"/>
      <c r="C645" s="176"/>
      <c r="D645" s="176"/>
      <c r="E645" s="176"/>
      <c r="F645" s="8"/>
      <c r="G645" s="8"/>
      <c r="H645" s="8"/>
      <c r="I645" s="177"/>
      <c r="J645" s="8"/>
      <c r="K645" s="8"/>
      <c r="L645" s="8"/>
      <c r="M645" s="8"/>
      <c r="N645" s="2"/>
      <c r="O645" s="2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0"/>
      <c r="AE645" s="180"/>
      <c r="AF645" s="180"/>
      <c r="AG645" s="180"/>
      <c r="AH645" s="180"/>
      <c r="AI645" s="180"/>
      <c r="AJ645" s="180"/>
      <c r="AK645" s="180"/>
      <c r="AL645" s="180"/>
      <c r="AM645" s="180"/>
      <c r="AN645" s="180"/>
      <c r="AO645" s="180"/>
      <c r="AP645" s="180"/>
      <c r="AQ645" s="180"/>
      <c r="AR645" s="180"/>
      <c r="AS645" s="180"/>
      <c r="AT645" s="180"/>
      <c r="AU645" s="180"/>
      <c r="AV645" s="180"/>
      <c r="AW645" s="180"/>
      <c r="AX645" s="180"/>
      <c r="AY645" s="180"/>
      <c r="AZ645" s="180"/>
      <c r="BA645" s="180"/>
      <c r="BB645" s="180"/>
      <c r="BC645" s="180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</row>
    <row r="646" spans="1:114" s="178" customFormat="1" ht="12.75" customHeight="1">
      <c r="A646" s="2"/>
      <c r="B646" s="8"/>
      <c r="C646" s="176"/>
      <c r="D646" s="176"/>
      <c r="E646" s="176"/>
      <c r="F646" s="8"/>
      <c r="G646" s="8"/>
      <c r="H646" s="8"/>
      <c r="I646" s="177"/>
      <c r="J646" s="8"/>
      <c r="K646" s="8"/>
      <c r="L646" s="8"/>
      <c r="M646" s="8"/>
      <c r="N646" s="2"/>
      <c r="O646" s="2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  <c r="AS646" s="180"/>
      <c r="AT646" s="180"/>
      <c r="AU646" s="180"/>
      <c r="AV646" s="180"/>
      <c r="AW646" s="180"/>
      <c r="AX646" s="180"/>
      <c r="AY646" s="180"/>
      <c r="AZ646" s="180"/>
      <c r="BA646" s="180"/>
      <c r="BB646" s="180"/>
      <c r="BC646" s="180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</row>
    <row r="647" spans="1:114" s="178" customFormat="1" ht="12.75" customHeight="1">
      <c r="A647" s="2"/>
      <c r="B647" s="8"/>
      <c r="C647" s="176"/>
      <c r="D647" s="176"/>
      <c r="E647" s="176"/>
      <c r="F647" s="8"/>
      <c r="G647" s="8"/>
      <c r="H647" s="8"/>
      <c r="I647" s="177"/>
      <c r="J647" s="8"/>
      <c r="K647" s="8"/>
      <c r="L647" s="8"/>
      <c r="M647" s="8"/>
      <c r="N647" s="2"/>
      <c r="O647" s="2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  <c r="AS647" s="180"/>
      <c r="AT647" s="180"/>
      <c r="AU647" s="180"/>
      <c r="AV647" s="180"/>
      <c r="AW647" s="180"/>
      <c r="AX647" s="180"/>
      <c r="AY647" s="180"/>
      <c r="AZ647" s="180"/>
      <c r="BA647" s="180"/>
      <c r="BB647" s="180"/>
      <c r="BC647" s="180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</row>
    <row r="648" spans="1:114" s="178" customFormat="1" ht="12.75" customHeight="1">
      <c r="A648" s="2"/>
      <c r="B648" s="8"/>
      <c r="C648" s="176"/>
      <c r="D648" s="176"/>
      <c r="E648" s="176"/>
      <c r="F648" s="8"/>
      <c r="G648" s="8"/>
      <c r="H648" s="8"/>
      <c r="I648" s="177"/>
      <c r="J648" s="8"/>
      <c r="K648" s="8"/>
      <c r="L648" s="8"/>
      <c r="M648" s="8"/>
      <c r="N648" s="2"/>
      <c r="O648" s="2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  <c r="AS648" s="180"/>
      <c r="AT648" s="180"/>
      <c r="AU648" s="180"/>
      <c r="AV648" s="180"/>
      <c r="AW648" s="180"/>
      <c r="AX648" s="180"/>
      <c r="AY648" s="180"/>
      <c r="AZ648" s="180"/>
      <c r="BA648" s="180"/>
      <c r="BB648" s="180"/>
      <c r="BC648" s="180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</row>
    <row r="649" spans="1:114" s="178" customFormat="1" ht="12.75" customHeight="1">
      <c r="A649" s="2"/>
      <c r="B649" s="8"/>
      <c r="C649" s="176"/>
      <c r="D649" s="176"/>
      <c r="E649" s="176"/>
      <c r="F649" s="8"/>
      <c r="G649" s="8"/>
      <c r="H649" s="8"/>
      <c r="I649" s="177"/>
      <c r="J649" s="8"/>
      <c r="K649" s="8"/>
      <c r="L649" s="8"/>
      <c r="M649" s="8"/>
      <c r="N649" s="2"/>
      <c r="O649" s="2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  <c r="AC649" s="180"/>
      <c r="AD649" s="180"/>
      <c r="AE649" s="180"/>
      <c r="AF649" s="180"/>
      <c r="AG649" s="180"/>
      <c r="AH649" s="180"/>
      <c r="AI649" s="180"/>
      <c r="AJ649" s="180"/>
      <c r="AK649" s="180"/>
      <c r="AL649" s="180"/>
      <c r="AM649" s="180"/>
      <c r="AN649" s="180"/>
      <c r="AO649" s="180"/>
      <c r="AP649" s="180"/>
      <c r="AQ649" s="180"/>
      <c r="AR649" s="180"/>
      <c r="AS649" s="180"/>
      <c r="AT649" s="180"/>
      <c r="AU649" s="180"/>
      <c r="AV649" s="180"/>
      <c r="AW649" s="180"/>
      <c r="AX649" s="180"/>
      <c r="AY649" s="180"/>
      <c r="AZ649" s="180"/>
      <c r="BA649" s="180"/>
      <c r="BB649" s="180"/>
      <c r="BC649" s="180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</row>
    <row r="650" spans="1:114" s="178" customFormat="1" ht="12.75" customHeight="1">
      <c r="A650" s="2"/>
      <c r="B650" s="8"/>
      <c r="C650" s="176"/>
      <c r="D650" s="176"/>
      <c r="E650" s="176"/>
      <c r="F650" s="8"/>
      <c r="G650" s="8"/>
      <c r="H650" s="8"/>
      <c r="I650" s="177"/>
      <c r="J650" s="8"/>
      <c r="K650" s="8"/>
      <c r="L650" s="8"/>
      <c r="M650" s="8"/>
      <c r="N650" s="2"/>
      <c r="O650" s="2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  <c r="AB650" s="180"/>
      <c r="AC650" s="180"/>
      <c r="AD650" s="180"/>
      <c r="AE650" s="180"/>
      <c r="AF650" s="180"/>
      <c r="AG650" s="180"/>
      <c r="AH650" s="180"/>
      <c r="AI650" s="180"/>
      <c r="AJ650" s="180"/>
      <c r="AK650" s="180"/>
      <c r="AL650" s="180"/>
      <c r="AM650" s="180"/>
      <c r="AN650" s="180"/>
      <c r="AO650" s="180"/>
      <c r="AP650" s="180"/>
      <c r="AQ650" s="180"/>
      <c r="AR650" s="180"/>
      <c r="AS650" s="180"/>
      <c r="AT650" s="180"/>
      <c r="AU650" s="180"/>
      <c r="AV650" s="180"/>
      <c r="AW650" s="180"/>
      <c r="AX650" s="180"/>
      <c r="AY650" s="180"/>
      <c r="AZ650" s="180"/>
      <c r="BA650" s="180"/>
      <c r="BB650" s="180"/>
      <c r="BC650" s="180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</row>
    <row r="651" spans="1:114" s="178" customFormat="1" ht="12.75" customHeight="1">
      <c r="A651" s="2"/>
      <c r="B651" s="8"/>
      <c r="C651" s="176"/>
      <c r="D651" s="176"/>
      <c r="E651" s="176"/>
      <c r="F651" s="8"/>
      <c r="G651" s="8"/>
      <c r="H651" s="8"/>
      <c r="I651" s="177"/>
      <c r="J651" s="8"/>
      <c r="K651" s="8"/>
      <c r="L651" s="8"/>
      <c r="M651" s="8"/>
      <c r="N651" s="2"/>
      <c r="O651" s="2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  <c r="AC651" s="180"/>
      <c r="AD651" s="180"/>
      <c r="AE651" s="180"/>
      <c r="AF651" s="180"/>
      <c r="AG651" s="180"/>
      <c r="AH651" s="180"/>
      <c r="AI651" s="180"/>
      <c r="AJ651" s="180"/>
      <c r="AK651" s="180"/>
      <c r="AL651" s="180"/>
      <c r="AM651" s="180"/>
      <c r="AN651" s="180"/>
      <c r="AO651" s="180"/>
      <c r="AP651" s="180"/>
      <c r="AQ651" s="180"/>
      <c r="AR651" s="180"/>
      <c r="AS651" s="180"/>
      <c r="AT651" s="180"/>
      <c r="AU651" s="180"/>
      <c r="AV651" s="180"/>
      <c r="AW651" s="180"/>
      <c r="AX651" s="180"/>
      <c r="AY651" s="180"/>
      <c r="AZ651" s="180"/>
      <c r="BA651" s="180"/>
      <c r="BB651" s="180"/>
      <c r="BC651" s="180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</row>
    <row r="652" spans="1:114" s="178" customFormat="1" ht="12.75" customHeight="1">
      <c r="A652" s="2"/>
      <c r="B652" s="8"/>
      <c r="C652" s="176"/>
      <c r="D652" s="176"/>
      <c r="E652" s="176"/>
      <c r="F652" s="8"/>
      <c r="G652" s="8"/>
      <c r="H652" s="8"/>
      <c r="I652" s="177"/>
      <c r="J652" s="8"/>
      <c r="K652" s="8"/>
      <c r="L652" s="8"/>
      <c r="M652" s="8"/>
      <c r="N652" s="2"/>
      <c r="O652" s="2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  <c r="AB652" s="180"/>
      <c r="AC652" s="180"/>
      <c r="AD652" s="180"/>
      <c r="AE652" s="180"/>
      <c r="AF652" s="180"/>
      <c r="AG652" s="180"/>
      <c r="AH652" s="180"/>
      <c r="AI652" s="180"/>
      <c r="AJ652" s="180"/>
      <c r="AK652" s="180"/>
      <c r="AL652" s="180"/>
      <c r="AM652" s="180"/>
      <c r="AN652" s="180"/>
      <c r="AO652" s="180"/>
      <c r="AP652" s="180"/>
      <c r="AQ652" s="180"/>
      <c r="AR652" s="180"/>
      <c r="AS652" s="180"/>
      <c r="AT652" s="180"/>
      <c r="AU652" s="180"/>
      <c r="AV652" s="180"/>
      <c r="AW652" s="180"/>
      <c r="AX652" s="180"/>
      <c r="AY652" s="180"/>
      <c r="AZ652" s="180"/>
      <c r="BA652" s="180"/>
      <c r="BB652" s="180"/>
      <c r="BC652" s="180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</row>
    <row r="653" spans="1:114" s="178" customFormat="1" ht="12.75" customHeight="1">
      <c r="A653" s="2"/>
      <c r="B653" s="8"/>
      <c r="C653" s="176"/>
      <c r="D653" s="176"/>
      <c r="E653" s="176"/>
      <c r="F653" s="8"/>
      <c r="G653" s="8"/>
      <c r="H653" s="8"/>
      <c r="I653" s="177"/>
      <c r="J653" s="8"/>
      <c r="K653" s="8"/>
      <c r="L653" s="8"/>
      <c r="M653" s="8"/>
      <c r="N653" s="2"/>
      <c r="O653" s="2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  <c r="AB653" s="180"/>
      <c r="AC653" s="180"/>
      <c r="AD653" s="180"/>
      <c r="AE653" s="180"/>
      <c r="AF653" s="180"/>
      <c r="AG653" s="180"/>
      <c r="AH653" s="180"/>
      <c r="AI653" s="180"/>
      <c r="AJ653" s="180"/>
      <c r="AK653" s="180"/>
      <c r="AL653" s="180"/>
      <c r="AM653" s="180"/>
      <c r="AN653" s="180"/>
      <c r="AO653" s="180"/>
      <c r="AP653" s="180"/>
      <c r="AQ653" s="180"/>
      <c r="AR653" s="180"/>
      <c r="AS653" s="180"/>
      <c r="AT653" s="180"/>
      <c r="AU653" s="180"/>
      <c r="AV653" s="180"/>
      <c r="AW653" s="180"/>
      <c r="AX653" s="180"/>
      <c r="AY653" s="180"/>
      <c r="AZ653" s="180"/>
      <c r="BA653" s="180"/>
      <c r="BB653" s="180"/>
      <c r="BC653" s="180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</row>
    <row r="654" spans="1:114" s="178" customFormat="1" ht="12.75" customHeight="1">
      <c r="A654" s="2"/>
      <c r="B654" s="8"/>
      <c r="C654" s="176"/>
      <c r="D654" s="176"/>
      <c r="E654" s="176"/>
      <c r="F654" s="8"/>
      <c r="G654" s="8"/>
      <c r="H654" s="8"/>
      <c r="I654" s="177"/>
      <c r="J654" s="8"/>
      <c r="K654" s="8"/>
      <c r="L654" s="8"/>
      <c r="M654" s="8"/>
      <c r="N654" s="2"/>
      <c r="O654" s="2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0"/>
      <c r="AT654" s="180"/>
      <c r="AU654" s="180"/>
      <c r="AV654" s="180"/>
      <c r="AW654" s="180"/>
      <c r="AX654" s="180"/>
      <c r="AY654" s="180"/>
      <c r="AZ654" s="180"/>
      <c r="BA654" s="180"/>
      <c r="BB654" s="180"/>
      <c r="BC654" s="180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</row>
    <row r="655" spans="1:114" s="178" customFormat="1" ht="12.75" customHeight="1">
      <c r="A655" s="2"/>
      <c r="B655" s="8"/>
      <c r="C655" s="176"/>
      <c r="D655" s="176"/>
      <c r="E655" s="176"/>
      <c r="F655" s="8"/>
      <c r="G655" s="8"/>
      <c r="H655" s="8"/>
      <c r="I655" s="177"/>
      <c r="J655" s="8"/>
      <c r="K655" s="8"/>
      <c r="L655" s="8"/>
      <c r="M655" s="8"/>
      <c r="N655" s="2"/>
      <c r="O655" s="2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80"/>
      <c r="AT655" s="180"/>
      <c r="AU655" s="180"/>
      <c r="AV655" s="180"/>
      <c r="AW655" s="180"/>
      <c r="AX655" s="180"/>
      <c r="AY655" s="180"/>
      <c r="AZ655" s="180"/>
      <c r="BA655" s="180"/>
      <c r="BB655" s="180"/>
      <c r="BC655" s="180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</row>
    <row r="656" spans="1:114" s="178" customFormat="1" ht="12.75" customHeight="1">
      <c r="A656" s="2"/>
      <c r="B656" s="8"/>
      <c r="C656" s="176"/>
      <c r="D656" s="176"/>
      <c r="E656" s="176"/>
      <c r="F656" s="8"/>
      <c r="G656" s="8"/>
      <c r="H656" s="8"/>
      <c r="I656" s="177"/>
      <c r="J656" s="8"/>
      <c r="K656" s="8"/>
      <c r="L656" s="8"/>
      <c r="M656" s="8"/>
      <c r="N656" s="2"/>
      <c r="O656" s="2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80"/>
      <c r="AT656" s="180"/>
      <c r="AU656" s="180"/>
      <c r="AV656" s="180"/>
      <c r="AW656" s="180"/>
      <c r="AX656" s="180"/>
      <c r="AY656" s="180"/>
      <c r="AZ656" s="180"/>
      <c r="BA656" s="180"/>
      <c r="BB656" s="180"/>
      <c r="BC656" s="180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</row>
    <row r="657" spans="1:114" s="178" customFormat="1" ht="12.75" customHeight="1">
      <c r="A657" s="2"/>
      <c r="B657" s="8"/>
      <c r="C657" s="176"/>
      <c r="D657" s="176"/>
      <c r="E657" s="176"/>
      <c r="F657" s="8"/>
      <c r="G657" s="8"/>
      <c r="H657" s="8"/>
      <c r="I657" s="177"/>
      <c r="J657" s="8"/>
      <c r="K657" s="8"/>
      <c r="L657" s="8"/>
      <c r="M657" s="8"/>
      <c r="N657" s="2"/>
      <c r="O657" s="2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80"/>
      <c r="AT657" s="180"/>
      <c r="AU657" s="180"/>
      <c r="AV657" s="180"/>
      <c r="AW657" s="180"/>
      <c r="AX657" s="180"/>
      <c r="AY657" s="180"/>
      <c r="AZ657" s="180"/>
      <c r="BA657" s="180"/>
      <c r="BB657" s="180"/>
      <c r="BC657" s="180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</row>
    <row r="658" spans="1:114" s="178" customFormat="1" ht="12.75" customHeight="1">
      <c r="A658" s="2"/>
      <c r="B658" s="8"/>
      <c r="C658" s="176"/>
      <c r="D658" s="176"/>
      <c r="E658" s="176"/>
      <c r="F658" s="8"/>
      <c r="G658" s="8"/>
      <c r="H658" s="8"/>
      <c r="I658" s="177"/>
      <c r="J658" s="8"/>
      <c r="K658" s="8"/>
      <c r="L658" s="8"/>
      <c r="M658" s="8"/>
      <c r="N658" s="2"/>
      <c r="O658" s="2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80"/>
      <c r="AT658" s="180"/>
      <c r="AU658" s="180"/>
      <c r="AV658" s="180"/>
      <c r="AW658" s="180"/>
      <c r="AX658" s="180"/>
      <c r="AY658" s="180"/>
      <c r="AZ658" s="180"/>
      <c r="BA658" s="180"/>
      <c r="BB658" s="180"/>
      <c r="BC658" s="180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</row>
    <row r="659" spans="1:114" s="178" customFormat="1" ht="12.75" customHeight="1">
      <c r="A659" s="2"/>
      <c r="B659" s="8"/>
      <c r="C659" s="176"/>
      <c r="D659" s="176"/>
      <c r="E659" s="176"/>
      <c r="F659" s="8"/>
      <c r="G659" s="8"/>
      <c r="H659" s="8"/>
      <c r="I659" s="177"/>
      <c r="J659" s="8"/>
      <c r="K659" s="8"/>
      <c r="L659" s="8"/>
      <c r="M659" s="8"/>
      <c r="N659" s="2"/>
      <c r="O659" s="2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180"/>
      <c r="AT659" s="180"/>
      <c r="AU659" s="180"/>
      <c r="AV659" s="180"/>
      <c r="AW659" s="180"/>
      <c r="AX659" s="180"/>
      <c r="AY659" s="180"/>
      <c r="AZ659" s="180"/>
      <c r="BA659" s="180"/>
      <c r="BB659" s="180"/>
      <c r="BC659" s="180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</row>
    <row r="660" spans="1:114" s="178" customFormat="1" ht="12.75" customHeight="1">
      <c r="A660" s="2"/>
      <c r="B660" s="8"/>
      <c r="C660" s="176"/>
      <c r="D660" s="176"/>
      <c r="E660" s="176"/>
      <c r="F660" s="8"/>
      <c r="G660" s="8"/>
      <c r="H660" s="8"/>
      <c r="I660" s="177"/>
      <c r="J660" s="8"/>
      <c r="K660" s="8"/>
      <c r="L660" s="8"/>
      <c r="M660" s="8"/>
      <c r="N660" s="2"/>
      <c r="O660" s="2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180"/>
      <c r="AT660" s="180"/>
      <c r="AU660" s="180"/>
      <c r="AV660" s="180"/>
      <c r="AW660" s="180"/>
      <c r="AX660" s="180"/>
      <c r="AY660" s="180"/>
      <c r="AZ660" s="180"/>
      <c r="BA660" s="180"/>
      <c r="BB660" s="180"/>
      <c r="BC660" s="180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</row>
    <row r="661" spans="1:114" s="178" customFormat="1" ht="12.75" customHeight="1">
      <c r="A661" s="2"/>
      <c r="B661" s="8"/>
      <c r="C661" s="176"/>
      <c r="D661" s="176"/>
      <c r="E661" s="176"/>
      <c r="F661" s="8"/>
      <c r="G661" s="8"/>
      <c r="H661" s="8"/>
      <c r="I661" s="177"/>
      <c r="J661" s="8"/>
      <c r="K661" s="8"/>
      <c r="L661" s="8"/>
      <c r="M661" s="8"/>
      <c r="N661" s="2"/>
      <c r="O661" s="2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180"/>
      <c r="AT661" s="180"/>
      <c r="AU661" s="180"/>
      <c r="AV661" s="180"/>
      <c r="AW661" s="180"/>
      <c r="AX661" s="180"/>
      <c r="AY661" s="180"/>
      <c r="AZ661" s="180"/>
      <c r="BA661" s="180"/>
      <c r="BB661" s="180"/>
      <c r="BC661" s="180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</row>
    <row r="662" spans="1:114" s="178" customFormat="1" ht="12.75" customHeight="1">
      <c r="A662" s="2"/>
      <c r="B662" s="8"/>
      <c r="C662" s="176"/>
      <c r="D662" s="176"/>
      <c r="E662" s="176"/>
      <c r="F662" s="8"/>
      <c r="G662" s="8"/>
      <c r="H662" s="8"/>
      <c r="I662" s="177"/>
      <c r="J662" s="8"/>
      <c r="K662" s="8"/>
      <c r="L662" s="8"/>
      <c r="M662" s="8"/>
      <c r="N662" s="2"/>
      <c r="O662" s="2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0"/>
      <c r="AT662" s="180"/>
      <c r="AU662" s="180"/>
      <c r="AV662" s="180"/>
      <c r="AW662" s="180"/>
      <c r="AX662" s="180"/>
      <c r="AY662" s="180"/>
      <c r="AZ662" s="180"/>
      <c r="BA662" s="180"/>
      <c r="BB662" s="180"/>
      <c r="BC662" s="180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</row>
    <row r="663" spans="1:114" s="178" customFormat="1" ht="12.75" customHeight="1">
      <c r="A663" s="2"/>
      <c r="B663" s="8"/>
      <c r="C663" s="176"/>
      <c r="D663" s="176"/>
      <c r="E663" s="176"/>
      <c r="F663" s="8"/>
      <c r="G663" s="8"/>
      <c r="H663" s="8"/>
      <c r="I663" s="177"/>
      <c r="J663" s="8"/>
      <c r="K663" s="8"/>
      <c r="L663" s="8"/>
      <c r="M663" s="8"/>
      <c r="N663" s="2"/>
      <c r="O663" s="2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  <c r="AC663" s="180"/>
      <c r="AD663" s="180"/>
      <c r="AE663" s="180"/>
      <c r="AF663" s="180"/>
      <c r="AG663" s="180"/>
      <c r="AH663" s="180"/>
      <c r="AI663" s="180"/>
      <c r="AJ663" s="180"/>
      <c r="AK663" s="180"/>
      <c r="AL663" s="180"/>
      <c r="AM663" s="180"/>
      <c r="AN663" s="180"/>
      <c r="AO663" s="180"/>
      <c r="AP663" s="180"/>
      <c r="AQ663" s="180"/>
      <c r="AR663" s="180"/>
      <c r="AS663" s="180"/>
      <c r="AT663" s="180"/>
      <c r="AU663" s="180"/>
      <c r="AV663" s="180"/>
      <c r="AW663" s="180"/>
      <c r="AX663" s="180"/>
      <c r="AY663" s="180"/>
      <c r="AZ663" s="180"/>
      <c r="BA663" s="180"/>
      <c r="BB663" s="180"/>
      <c r="BC663" s="180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</row>
    <row r="664" spans="1:114" s="178" customFormat="1" ht="12.75" customHeight="1">
      <c r="A664" s="2"/>
      <c r="B664" s="8"/>
      <c r="C664" s="176"/>
      <c r="D664" s="176"/>
      <c r="E664" s="176"/>
      <c r="F664" s="8"/>
      <c r="G664" s="8"/>
      <c r="H664" s="8"/>
      <c r="I664" s="177"/>
      <c r="J664" s="8"/>
      <c r="K664" s="8"/>
      <c r="L664" s="8"/>
      <c r="M664" s="8"/>
      <c r="N664" s="2"/>
      <c r="O664" s="2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  <c r="AC664" s="180"/>
      <c r="AD664" s="180"/>
      <c r="AE664" s="180"/>
      <c r="AF664" s="180"/>
      <c r="AG664" s="180"/>
      <c r="AH664" s="180"/>
      <c r="AI664" s="180"/>
      <c r="AJ664" s="180"/>
      <c r="AK664" s="180"/>
      <c r="AL664" s="180"/>
      <c r="AM664" s="180"/>
      <c r="AN664" s="180"/>
      <c r="AO664" s="180"/>
      <c r="AP664" s="180"/>
      <c r="AQ664" s="180"/>
      <c r="AR664" s="180"/>
      <c r="AS664" s="180"/>
      <c r="AT664" s="180"/>
      <c r="AU664" s="180"/>
      <c r="AV664" s="180"/>
      <c r="AW664" s="180"/>
      <c r="AX664" s="180"/>
      <c r="AY664" s="180"/>
      <c r="AZ664" s="180"/>
      <c r="BA664" s="180"/>
      <c r="BB664" s="180"/>
      <c r="BC664" s="180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</row>
    <row r="665" spans="1:114" s="178" customFormat="1" ht="12.75" customHeight="1">
      <c r="A665" s="2"/>
      <c r="B665" s="8"/>
      <c r="C665" s="176"/>
      <c r="D665" s="176"/>
      <c r="E665" s="176"/>
      <c r="F665" s="8"/>
      <c r="G665" s="8"/>
      <c r="H665" s="8"/>
      <c r="I665" s="177"/>
      <c r="J665" s="8"/>
      <c r="K665" s="8"/>
      <c r="L665" s="8"/>
      <c r="M665" s="8"/>
      <c r="N665" s="2"/>
      <c r="O665" s="2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  <c r="AC665" s="180"/>
      <c r="AD665" s="180"/>
      <c r="AE665" s="180"/>
      <c r="AF665" s="180"/>
      <c r="AG665" s="180"/>
      <c r="AH665" s="180"/>
      <c r="AI665" s="180"/>
      <c r="AJ665" s="180"/>
      <c r="AK665" s="180"/>
      <c r="AL665" s="180"/>
      <c r="AM665" s="180"/>
      <c r="AN665" s="180"/>
      <c r="AO665" s="180"/>
      <c r="AP665" s="180"/>
      <c r="AQ665" s="180"/>
      <c r="AR665" s="180"/>
      <c r="AS665" s="180"/>
      <c r="AT665" s="180"/>
      <c r="AU665" s="180"/>
      <c r="AV665" s="180"/>
      <c r="AW665" s="180"/>
      <c r="AX665" s="180"/>
      <c r="AY665" s="180"/>
      <c r="AZ665" s="180"/>
      <c r="BA665" s="180"/>
      <c r="BB665" s="180"/>
      <c r="BC665" s="180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</row>
    <row r="666" spans="1:114" s="178" customFormat="1" ht="12.75" customHeight="1">
      <c r="A666" s="2"/>
      <c r="B666" s="8"/>
      <c r="C666" s="176"/>
      <c r="D666" s="176"/>
      <c r="E666" s="176"/>
      <c r="F666" s="8"/>
      <c r="G666" s="8"/>
      <c r="H666" s="8"/>
      <c r="I666" s="177"/>
      <c r="J666" s="8"/>
      <c r="K666" s="8"/>
      <c r="L666" s="8"/>
      <c r="M666" s="8"/>
      <c r="N666" s="2"/>
      <c r="O666" s="2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  <c r="AC666" s="180"/>
      <c r="AD666" s="180"/>
      <c r="AE666" s="180"/>
      <c r="AF666" s="180"/>
      <c r="AG666" s="180"/>
      <c r="AH666" s="180"/>
      <c r="AI666" s="180"/>
      <c r="AJ666" s="180"/>
      <c r="AK666" s="180"/>
      <c r="AL666" s="180"/>
      <c r="AM666" s="180"/>
      <c r="AN666" s="180"/>
      <c r="AO666" s="180"/>
      <c r="AP666" s="180"/>
      <c r="AQ666" s="180"/>
      <c r="AR666" s="180"/>
      <c r="AS666" s="180"/>
      <c r="AT666" s="180"/>
      <c r="AU666" s="180"/>
      <c r="AV666" s="180"/>
      <c r="AW666" s="180"/>
      <c r="AX666" s="180"/>
      <c r="AY666" s="180"/>
      <c r="AZ666" s="180"/>
      <c r="BA666" s="180"/>
      <c r="BB666" s="180"/>
      <c r="BC666" s="180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</row>
    <row r="667" spans="1:114" s="178" customFormat="1" ht="12.75" customHeight="1">
      <c r="A667" s="2"/>
      <c r="B667" s="8"/>
      <c r="C667" s="176"/>
      <c r="D667" s="176"/>
      <c r="E667" s="176"/>
      <c r="F667" s="8"/>
      <c r="G667" s="8"/>
      <c r="H667" s="8"/>
      <c r="I667" s="177"/>
      <c r="J667" s="8"/>
      <c r="K667" s="8"/>
      <c r="L667" s="8"/>
      <c r="M667" s="8"/>
      <c r="N667" s="2"/>
      <c r="O667" s="2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80"/>
      <c r="AE667" s="180"/>
      <c r="AF667" s="180"/>
      <c r="AG667" s="180"/>
      <c r="AH667" s="180"/>
      <c r="AI667" s="180"/>
      <c r="AJ667" s="180"/>
      <c r="AK667" s="180"/>
      <c r="AL667" s="180"/>
      <c r="AM667" s="180"/>
      <c r="AN667" s="180"/>
      <c r="AO667" s="180"/>
      <c r="AP667" s="180"/>
      <c r="AQ667" s="180"/>
      <c r="AR667" s="180"/>
      <c r="AS667" s="180"/>
      <c r="AT667" s="180"/>
      <c r="AU667" s="180"/>
      <c r="AV667" s="180"/>
      <c r="AW667" s="180"/>
      <c r="AX667" s="180"/>
      <c r="AY667" s="180"/>
      <c r="AZ667" s="180"/>
      <c r="BA667" s="180"/>
      <c r="BB667" s="180"/>
      <c r="BC667" s="180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</row>
    <row r="668" spans="1:114" s="178" customFormat="1" ht="12.75" customHeight="1">
      <c r="A668" s="2"/>
      <c r="B668" s="8"/>
      <c r="C668" s="176"/>
      <c r="D668" s="176"/>
      <c r="E668" s="176"/>
      <c r="F668" s="8"/>
      <c r="G668" s="8"/>
      <c r="H668" s="8"/>
      <c r="I668" s="177"/>
      <c r="J668" s="8"/>
      <c r="K668" s="8"/>
      <c r="L668" s="8"/>
      <c r="M668" s="8"/>
      <c r="N668" s="2"/>
      <c r="O668" s="2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  <c r="AC668" s="180"/>
      <c r="AD668" s="180"/>
      <c r="AE668" s="180"/>
      <c r="AF668" s="180"/>
      <c r="AG668" s="180"/>
      <c r="AH668" s="180"/>
      <c r="AI668" s="180"/>
      <c r="AJ668" s="180"/>
      <c r="AK668" s="180"/>
      <c r="AL668" s="180"/>
      <c r="AM668" s="180"/>
      <c r="AN668" s="180"/>
      <c r="AO668" s="180"/>
      <c r="AP668" s="180"/>
      <c r="AQ668" s="180"/>
      <c r="AR668" s="180"/>
      <c r="AS668" s="180"/>
      <c r="AT668" s="180"/>
      <c r="AU668" s="180"/>
      <c r="AV668" s="180"/>
      <c r="AW668" s="180"/>
      <c r="AX668" s="180"/>
      <c r="AY668" s="180"/>
      <c r="AZ668" s="180"/>
      <c r="BA668" s="180"/>
      <c r="BB668" s="180"/>
      <c r="BC668" s="180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</row>
    <row r="669" spans="1:114" s="178" customFormat="1" ht="12.75" customHeight="1">
      <c r="A669" s="2"/>
      <c r="B669" s="8"/>
      <c r="C669" s="176"/>
      <c r="D669" s="176"/>
      <c r="E669" s="176"/>
      <c r="F669" s="8"/>
      <c r="G669" s="8"/>
      <c r="H669" s="8"/>
      <c r="I669" s="177"/>
      <c r="J669" s="8"/>
      <c r="K669" s="8"/>
      <c r="L669" s="8"/>
      <c r="M669" s="8"/>
      <c r="N669" s="2"/>
      <c r="O669" s="2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  <c r="AB669" s="180"/>
      <c r="AC669" s="180"/>
      <c r="AD669" s="180"/>
      <c r="AE669" s="180"/>
      <c r="AF669" s="180"/>
      <c r="AG669" s="180"/>
      <c r="AH669" s="180"/>
      <c r="AI669" s="180"/>
      <c r="AJ669" s="180"/>
      <c r="AK669" s="180"/>
      <c r="AL669" s="180"/>
      <c r="AM669" s="180"/>
      <c r="AN669" s="180"/>
      <c r="AO669" s="180"/>
      <c r="AP669" s="180"/>
      <c r="AQ669" s="180"/>
      <c r="AR669" s="180"/>
      <c r="AS669" s="180"/>
      <c r="AT669" s="180"/>
      <c r="AU669" s="180"/>
      <c r="AV669" s="180"/>
      <c r="AW669" s="180"/>
      <c r="AX669" s="180"/>
      <c r="AY669" s="180"/>
      <c r="AZ669" s="180"/>
      <c r="BA669" s="180"/>
      <c r="BB669" s="180"/>
      <c r="BC669" s="180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</row>
    <row r="670" spans="1:114" s="178" customFormat="1" ht="12.75" customHeight="1">
      <c r="A670" s="2"/>
      <c r="B670" s="8"/>
      <c r="C670" s="176"/>
      <c r="D670" s="176"/>
      <c r="E670" s="176"/>
      <c r="F670" s="8"/>
      <c r="G670" s="8"/>
      <c r="H670" s="8"/>
      <c r="I670" s="177"/>
      <c r="J670" s="8"/>
      <c r="K670" s="8"/>
      <c r="L670" s="8"/>
      <c r="M670" s="8"/>
      <c r="N670" s="2"/>
      <c r="O670" s="2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  <c r="AB670" s="180"/>
      <c r="AC670" s="180"/>
      <c r="AD670" s="180"/>
      <c r="AE670" s="180"/>
      <c r="AF670" s="180"/>
      <c r="AG670" s="180"/>
      <c r="AH670" s="180"/>
      <c r="AI670" s="180"/>
      <c r="AJ670" s="180"/>
      <c r="AK670" s="180"/>
      <c r="AL670" s="180"/>
      <c r="AM670" s="180"/>
      <c r="AN670" s="180"/>
      <c r="AO670" s="180"/>
      <c r="AP670" s="180"/>
      <c r="AQ670" s="180"/>
      <c r="AR670" s="180"/>
      <c r="AS670" s="180"/>
      <c r="AT670" s="180"/>
      <c r="AU670" s="180"/>
      <c r="AV670" s="180"/>
      <c r="AW670" s="180"/>
      <c r="AX670" s="180"/>
      <c r="AY670" s="180"/>
      <c r="AZ670" s="180"/>
      <c r="BA670" s="180"/>
      <c r="BB670" s="180"/>
      <c r="BC670" s="180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</row>
    <row r="671" spans="1:114" s="178" customFormat="1" ht="12.75" customHeight="1">
      <c r="A671" s="2"/>
      <c r="B671" s="8"/>
      <c r="C671" s="176"/>
      <c r="D671" s="176"/>
      <c r="E671" s="176"/>
      <c r="F671" s="8"/>
      <c r="G671" s="8"/>
      <c r="H671" s="8"/>
      <c r="I671" s="177"/>
      <c r="J671" s="8"/>
      <c r="K671" s="8"/>
      <c r="L671" s="8"/>
      <c r="M671" s="8"/>
      <c r="N671" s="2"/>
      <c r="O671" s="2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  <c r="AB671" s="180"/>
      <c r="AC671" s="180"/>
      <c r="AD671" s="180"/>
      <c r="AE671" s="180"/>
      <c r="AF671" s="180"/>
      <c r="AG671" s="180"/>
      <c r="AH671" s="180"/>
      <c r="AI671" s="180"/>
      <c r="AJ671" s="180"/>
      <c r="AK671" s="180"/>
      <c r="AL671" s="180"/>
      <c r="AM671" s="180"/>
      <c r="AN671" s="180"/>
      <c r="AO671" s="180"/>
      <c r="AP671" s="180"/>
      <c r="AQ671" s="180"/>
      <c r="AR671" s="180"/>
      <c r="AS671" s="180"/>
      <c r="AT671" s="180"/>
      <c r="AU671" s="180"/>
      <c r="AV671" s="180"/>
      <c r="AW671" s="180"/>
      <c r="AX671" s="180"/>
      <c r="AY671" s="180"/>
      <c r="AZ671" s="180"/>
      <c r="BA671" s="180"/>
      <c r="BB671" s="180"/>
      <c r="BC671" s="180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</row>
    <row r="672" spans="1:114" s="178" customFormat="1" ht="12.75" customHeight="1">
      <c r="A672" s="2"/>
      <c r="B672" s="8"/>
      <c r="C672" s="176"/>
      <c r="D672" s="176"/>
      <c r="E672" s="176"/>
      <c r="F672" s="8"/>
      <c r="G672" s="8"/>
      <c r="H672" s="8"/>
      <c r="I672" s="177"/>
      <c r="J672" s="8"/>
      <c r="K672" s="8"/>
      <c r="L672" s="8"/>
      <c r="M672" s="8"/>
      <c r="N672" s="2"/>
      <c r="O672" s="2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0"/>
      <c r="AT672" s="180"/>
      <c r="AU672" s="180"/>
      <c r="AV672" s="180"/>
      <c r="AW672" s="180"/>
      <c r="AX672" s="180"/>
      <c r="AY672" s="180"/>
      <c r="AZ672" s="180"/>
      <c r="BA672" s="180"/>
      <c r="BB672" s="180"/>
      <c r="BC672" s="180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</row>
    <row r="673" spans="1:114" s="178" customFormat="1" ht="12.75" customHeight="1">
      <c r="A673" s="2"/>
      <c r="B673" s="8"/>
      <c r="C673" s="176"/>
      <c r="D673" s="176"/>
      <c r="E673" s="176"/>
      <c r="F673" s="8"/>
      <c r="G673" s="8"/>
      <c r="H673" s="8"/>
      <c r="I673" s="177"/>
      <c r="J673" s="8"/>
      <c r="K673" s="8"/>
      <c r="L673" s="8"/>
      <c r="M673" s="8"/>
      <c r="N673" s="2"/>
      <c r="O673" s="2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0"/>
      <c r="AT673" s="180"/>
      <c r="AU673" s="180"/>
      <c r="AV673" s="180"/>
      <c r="AW673" s="180"/>
      <c r="AX673" s="180"/>
      <c r="AY673" s="180"/>
      <c r="AZ673" s="180"/>
      <c r="BA673" s="180"/>
      <c r="BB673" s="180"/>
      <c r="BC673" s="180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</row>
    <row r="674" spans="1:114" s="178" customFormat="1" ht="12.75" customHeight="1">
      <c r="A674" s="2"/>
      <c r="B674" s="8"/>
      <c r="C674" s="176"/>
      <c r="D674" s="176"/>
      <c r="E674" s="176"/>
      <c r="F674" s="8"/>
      <c r="G674" s="8"/>
      <c r="H674" s="8"/>
      <c r="I674" s="177"/>
      <c r="J674" s="8"/>
      <c r="K674" s="8"/>
      <c r="L674" s="8"/>
      <c r="M674" s="8"/>
      <c r="N674" s="2"/>
      <c r="O674" s="2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0"/>
      <c r="AT674" s="180"/>
      <c r="AU674" s="180"/>
      <c r="AV674" s="180"/>
      <c r="AW674" s="180"/>
      <c r="AX674" s="180"/>
      <c r="AY674" s="180"/>
      <c r="AZ674" s="180"/>
      <c r="BA674" s="180"/>
      <c r="BB674" s="180"/>
      <c r="BC674" s="180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</row>
    <row r="675" spans="1:114" s="178" customFormat="1" ht="12.75" customHeight="1">
      <c r="A675" s="2"/>
      <c r="B675" s="8"/>
      <c r="C675" s="176"/>
      <c r="D675" s="176"/>
      <c r="E675" s="176"/>
      <c r="F675" s="8"/>
      <c r="G675" s="8"/>
      <c r="H675" s="8"/>
      <c r="I675" s="177"/>
      <c r="J675" s="8"/>
      <c r="K675" s="8"/>
      <c r="L675" s="8"/>
      <c r="M675" s="8"/>
      <c r="N675" s="2"/>
      <c r="O675" s="2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0"/>
      <c r="AT675" s="180"/>
      <c r="AU675" s="180"/>
      <c r="AV675" s="180"/>
      <c r="AW675" s="180"/>
      <c r="AX675" s="180"/>
      <c r="AY675" s="180"/>
      <c r="AZ675" s="180"/>
      <c r="BA675" s="180"/>
      <c r="BB675" s="180"/>
      <c r="BC675" s="180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</row>
    <row r="676" spans="1:114" s="178" customFormat="1" ht="12.75" customHeight="1">
      <c r="A676" s="2"/>
      <c r="B676" s="8"/>
      <c r="C676" s="176"/>
      <c r="D676" s="176"/>
      <c r="E676" s="176"/>
      <c r="F676" s="8"/>
      <c r="G676" s="8"/>
      <c r="H676" s="8"/>
      <c r="I676" s="177"/>
      <c r="J676" s="8"/>
      <c r="K676" s="8"/>
      <c r="L676" s="8"/>
      <c r="M676" s="8"/>
      <c r="N676" s="2"/>
      <c r="O676" s="2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0"/>
      <c r="AT676" s="180"/>
      <c r="AU676" s="180"/>
      <c r="AV676" s="180"/>
      <c r="AW676" s="180"/>
      <c r="AX676" s="180"/>
      <c r="AY676" s="180"/>
      <c r="AZ676" s="180"/>
      <c r="BA676" s="180"/>
      <c r="BB676" s="180"/>
      <c r="BC676" s="180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</row>
    <row r="677" spans="1:114" s="178" customFormat="1" ht="12.75" customHeight="1">
      <c r="A677" s="2"/>
      <c r="B677" s="8"/>
      <c r="C677" s="176"/>
      <c r="D677" s="176"/>
      <c r="E677" s="176"/>
      <c r="F677" s="8"/>
      <c r="G677" s="8"/>
      <c r="H677" s="8"/>
      <c r="I677" s="177"/>
      <c r="J677" s="8"/>
      <c r="K677" s="8"/>
      <c r="L677" s="8"/>
      <c r="M677" s="8"/>
      <c r="N677" s="2"/>
      <c r="O677" s="2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0"/>
      <c r="AT677" s="180"/>
      <c r="AU677" s="180"/>
      <c r="AV677" s="180"/>
      <c r="AW677" s="180"/>
      <c r="AX677" s="180"/>
      <c r="AY677" s="180"/>
      <c r="AZ677" s="180"/>
      <c r="BA677" s="180"/>
      <c r="BB677" s="180"/>
      <c r="BC677" s="180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</row>
    <row r="678" spans="1:114" s="178" customFormat="1" ht="12.75" customHeight="1">
      <c r="A678" s="2"/>
      <c r="B678" s="8"/>
      <c r="C678" s="176"/>
      <c r="D678" s="176"/>
      <c r="E678" s="176"/>
      <c r="F678" s="8"/>
      <c r="G678" s="8"/>
      <c r="H678" s="8"/>
      <c r="I678" s="177"/>
      <c r="J678" s="8"/>
      <c r="K678" s="8"/>
      <c r="L678" s="8"/>
      <c r="M678" s="8"/>
      <c r="N678" s="2"/>
      <c r="O678" s="2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0"/>
      <c r="AT678" s="180"/>
      <c r="AU678" s="180"/>
      <c r="AV678" s="180"/>
      <c r="AW678" s="180"/>
      <c r="AX678" s="180"/>
      <c r="AY678" s="180"/>
      <c r="AZ678" s="180"/>
      <c r="BA678" s="180"/>
      <c r="BB678" s="180"/>
      <c r="BC678" s="180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</row>
    <row r="679" spans="1:114" s="178" customFormat="1" ht="12.75" customHeight="1">
      <c r="A679" s="2"/>
      <c r="B679" s="8"/>
      <c r="C679" s="176"/>
      <c r="D679" s="176"/>
      <c r="E679" s="176"/>
      <c r="F679" s="8"/>
      <c r="G679" s="8"/>
      <c r="H679" s="8"/>
      <c r="I679" s="177"/>
      <c r="J679" s="8"/>
      <c r="K679" s="8"/>
      <c r="L679" s="8"/>
      <c r="M679" s="8"/>
      <c r="N679" s="2"/>
      <c r="O679" s="2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0"/>
      <c r="AT679" s="180"/>
      <c r="AU679" s="180"/>
      <c r="AV679" s="180"/>
      <c r="AW679" s="180"/>
      <c r="AX679" s="180"/>
      <c r="AY679" s="180"/>
      <c r="AZ679" s="180"/>
      <c r="BA679" s="180"/>
      <c r="BB679" s="180"/>
      <c r="BC679" s="180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</row>
    <row r="680" spans="1:114" s="178" customFormat="1" ht="12.75" customHeight="1">
      <c r="A680" s="2"/>
      <c r="B680" s="8"/>
      <c r="C680" s="176"/>
      <c r="D680" s="176"/>
      <c r="E680" s="176"/>
      <c r="F680" s="8"/>
      <c r="G680" s="8"/>
      <c r="H680" s="8"/>
      <c r="I680" s="177"/>
      <c r="J680" s="8"/>
      <c r="K680" s="8"/>
      <c r="L680" s="8"/>
      <c r="M680" s="8"/>
      <c r="N680" s="2"/>
      <c r="O680" s="2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0"/>
      <c r="AT680" s="180"/>
      <c r="AU680" s="180"/>
      <c r="AV680" s="180"/>
      <c r="AW680" s="180"/>
      <c r="AX680" s="180"/>
      <c r="AY680" s="180"/>
      <c r="AZ680" s="180"/>
      <c r="BA680" s="180"/>
      <c r="BB680" s="180"/>
      <c r="BC680" s="180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</row>
    <row r="681" spans="1:114" s="178" customFormat="1" ht="12.75" customHeight="1">
      <c r="A681" s="2"/>
      <c r="B681" s="8"/>
      <c r="C681" s="176"/>
      <c r="D681" s="176"/>
      <c r="E681" s="176"/>
      <c r="F681" s="8"/>
      <c r="G681" s="8"/>
      <c r="H681" s="8"/>
      <c r="I681" s="177"/>
      <c r="J681" s="8"/>
      <c r="K681" s="8"/>
      <c r="L681" s="8"/>
      <c r="M681" s="8"/>
      <c r="N681" s="2"/>
      <c r="O681" s="2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  <c r="AB681" s="180"/>
      <c r="AC681" s="180"/>
      <c r="AD681" s="180"/>
      <c r="AE681" s="180"/>
      <c r="AF681" s="180"/>
      <c r="AG681" s="180"/>
      <c r="AH681" s="180"/>
      <c r="AI681" s="180"/>
      <c r="AJ681" s="180"/>
      <c r="AK681" s="180"/>
      <c r="AL681" s="180"/>
      <c r="AM681" s="180"/>
      <c r="AN681" s="180"/>
      <c r="AO681" s="180"/>
      <c r="AP681" s="180"/>
      <c r="AQ681" s="180"/>
      <c r="AR681" s="180"/>
      <c r="AS681" s="180"/>
      <c r="AT681" s="180"/>
      <c r="AU681" s="180"/>
      <c r="AV681" s="180"/>
      <c r="AW681" s="180"/>
      <c r="AX681" s="180"/>
      <c r="AY681" s="180"/>
      <c r="AZ681" s="180"/>
      <c r="BA681" s="180"/>
      <c r="BB681" s="180"/>
      <c r="BC681" s="180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</row>
    <row r="682" spans="1:114" s="178" customFormat="1" ht="12.75" customHeight="1">
      <c r="A682" s="2"/>
      <c r="B682" s="8"/>
      <c r="C682" s="176"/>
      <c r="D682" s="176"/>
      <c r="E682" s="176"/>
      <c r="F682" s="8"/>
      <c r="G682" s="8"/>
      <c r="H682" s="8"/>
      <c r="I682" s="177"/>
      <c r="J682" s="8"/>
      <c r="K682" s="8"/>
      <c r="L682" s="8"/>
      <c r="M682" s="8"/>
      <c r="N682" s="2"/>
      <c r="O682" s="2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  <c r="AB682" s="180"/>
      <c r="AC682" s="180"/>
      <c r="AD682" s="180"/>
      <c r="AE682" s="180"/>
      <c r="AF682" s="180"/>
      <c r="AG682" s="180"/>
      <c r="AH682" s="180"/>
      <c r="AI682" s="180"/>
      <c r="AJ682" s="180"/>
      <c r="AK682" s="180"/>
      <c r="AL682" s="180"/>
      <c r="AM682" s="180"/>
      <c r="AN682" s="180"/>
      <c r="AO682" s="180"/>
      <c r="AP682" s="180"/>
      <c r="AQ682" s="180"/>
      <c r="AR682" s="180"/>
      <c r="AS682" s="180"/>
      <c r="AT682" s="180"/>
      <c r="AU682" s="180"/>
      <c r="AV682" s="180"/>
      <c r="AW682" s="180"/>
      <c r="AX682" s="180"/>
      <c r="AY682" s="180"/>
      <c r="AZ682" s="180"/>
      <c r="BA682" s="180"/>
      <c r="BB682" s="180"/>
      <c r="BC682" s="180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</row>
    <row r="683" spans="1:114" s="178" customFormat="1" ht="12.75" customHeight="1">
      <c r="A683" s="2"/>
      <c r="B683" s="8"/>
      <c r="C683" s="176"/>
      <c r="D683" s="176"/>
      <c r="E683" s="176"/>
      <c r="F683" s="8"/>
      <c r="G683" s="8"/>
      <c r="H683" s="8"/>
      <c r="I683" s="177"/>
      <c r="J683" s="8"/>
      <c r="K683" s="8"/>
      <c r="L683" s="8"/>
      <c r="M683" s="8"/>
      <c r="N683" s="2"/>
      <c r="O683" s="2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80"/>
      <c r="AE683" s="180"/>
      <c r="AF683" s="180"/>
      <c r="AG683" s="180"/>
      <c r="AH683" s="180"/>
      <c r="AI683" s="180"/>
      <c r="AJ683" s="180"/>
      <c r="AK683" s="180"/>
      <c r="AL683" s="180"/>
      <c r="AM683" s="180"/>
      <c r="AN683" s="180"/>
      <c r="AO683" s="180"/>
      <c r="AP683" s="180"/>
      <c r="AQ683" s="180"/>
      <c r="AR683" s="180"/>
      <c r="AS683" s="180"/>
      <c r="AT683" s="180"/>
      <c r="AU683" s="180"/>
      <c r="AV683" s="180"/>
      <c r="AW683" s="180"/>
      <c r="AX683" s="180"/>
      <c r="AY683" s="180"/>
      <c r="AZ683" s="180"/>
      <c r="BA683" s="180"/>
      <c r="BB683" s="180"/>
      <c r="BC683" s="180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</row>
    <row r="684" spans="1:114" s="178" customFormat="1" ht="12.75" customHeight="1">
      <c r="A684" s="2"/>
      <c r="B684" s="8"/>
      <c r="C684" s="176"/>
      <c r="D684" s="176"/>
      <c r="E684" s="176"/>
      <c r="F684" s="8"/>
      <c r="G684" s="8"/>
      <c r="H684" s="8"/>
      <c r="I684" s="177"/>
      <c r="J684" s="8"/>
      <c r="K684" s="8"/>
      <c r="L684" s="8"/>
      <c r="M684" s="8"/>
      <c r="N684" s="2"/>
      <c r="O684" s="2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  <c r="AB684" s="180"/>
      <c r="AC684" s="180"/>
      <c r="AD684" s="180"/>
      <c r="AE684" s="180"/>
      <c r="AF684" s="180"/>
      <c r="AG684" s="180"/>
      <c r="AH684" s="180"/>
      <c r="AI684" s="180"/>
      <c r="AJ684" s="180"/>
      <c r="AK684" s="180"/>
      <c r="AL684" s="180"/>
      <c r="AM684" s="180"/>
      <c r="AN684" s="180"/>
      <c r="AO684" s="180"/>
      <c r="AP684" s="180"/>
      <c r="AQ684" s="180"/>
      <c r="AR684" s="180"/>
      <c r="AS684" s="180"/>
      <c r="AT684" s="180"/>
      <c r="AU684" s="180"/>
      <c r="AV684" s="180"/>
      <c r="AW684" s="180"/>
      <c r="AX684" s="180"/>
      <c r="AY684" s="180"/>
      <c r="AZ684" s="180"/>
      <c r="BA684" s="180"/>
      <c r="BB684" s="180"/>
      <c r="BC684" s="180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</row>
    <row r="685" spans="1:114" s="178" customFormat="1" ht="12.75" customHeight="1">
      <c r="A685" s="2"/>
      <c r="B685" s="8"/>
      <c r="C685" s="176"/>
      <c r="D685" s="176"/>
      <c r="E685" s="176"/>
      <c r="F685" s="8"/>
      <c r="G685" s="8"/>
      <c r="H685" s="8"/>
      <c r="I685" s="177"/>
      <c r="J685" s="8"/>
      <c r="K685" s="8"/>
      <c r="L685" s="8"/>
      <c r="M685" s="8"/>
      <c r="N685" s="2"/>
      <c r="O685" s="2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  <c r="AB685" s="180"/>
      <c r="AC685" s="180"/>
      <c r="AD685" s="180"/>
      <c r="AE685" s="180"/>
      <c r="AF685" s="180"/>
      <c r="AG685" s="180"/>
      <c r="AH685" s="180"/>
      <c r="AI685" s="180"/>
      <c r="AJ685" s="180"/>
      <c r="AK685" s="180"/>
      <c r="AL685" s="180"/>
      <c r="AM685" s="180"/>
      <c r="AN685" s="180"/>
      <c r="AO685" s="180"/>
      <c r="AP685" s="180"/>
      <c r="AQ685" s="180"/>
      <c r="AR685" s="180"/>
      <c r="AS685" s="180"/>
      <c r="AT685" s="180"/>
      <c r="AU685" s="180"/>
      <c r="AV685" s="180"/>
      <c r="AW685" s="180"/>
      <c r="AX685" s="180"/>
      <c r="AY685" s="180"/>
      <c r="AZ685" s="180"/>
      <c r="BA685" s="180"/>
      <c r="BB685" s="180"/>
      <c r="BC685" s="180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</row>
    <row r="686" spans="1:114" s="178" customFormat="1" ht="12.75" customHeight="1">
      <c r="A686" s="2"/>
      <c r="B686" s="8"/>
      <c r="C686" s="176"/>
      <c r="D686" s="176"/>
      <c r="E686" s="176"/>
      <c r="F686" s="8"/>
      <c r="G686" s="8"/>
      <c r="H686" s="8"/>
      <c r="I686" s="177"/>
      <c r="J686" s="8"/>
      <c r="K686" s="8"/>
      <c r="L686" s="8"/>
      <c r="M686" s="8"/>
      <c r="N686" s="2"/>
      <c r="O686" s="2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80"/>
      <c r="AX686" s="180"/>
      <c r="AY686" s="180"/>
      <c r="AZ686" s="180"/>
      <c r="BA686" s="180"/>
      <c r="BB686" s="180"/>
      <c r="BC686" s="180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</row>
    <row r="687" spans="1:114" s="178" customFormat="1" ht="12.75" customHeight="1">
      <c r="A687" s="2"/>
      <c r="B687" s="8"/>
      <c r="C687" s="176"/>
      <c r="D687" s="176"/>
      <c r="E687" s="176"/>
      <c r="F687" s="8"/>
      <c r="G687" s="8"/>
      <c r="H687" s="8"/>
      <c r="I687" s="177"/>
      <c r="J687" s="8"/>
      <c r="K687" s="8"/>
      <c r="L687" s="8"/>
      <c r="M687" s="8"/>
      <c r="N687" s="2"/>
      <c r="O687" s="2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  <c r="AB687" s="180"/>
      <c r="AC687" s="180"/>
      <c r="AD687" s="180"/>
      <c r="AE687" s="180"/>
      <c r="AF687" s="180"/>
      <c r="AG687" s="180"/>
      <c r="AH687" s="180"/>
      <c r="AI687" s="180"/>
      <c r="AJ687" s="180"/>
      <c r="AK687" s="180"/>
      <c r="AL687" s="180"/>
      <c r="AM687" s="180"/>
      <c r="AN687" s="180"/>
      <c r="AO687" s="180"/>
      <c r="AP687" s="180"/>
      <c r="AQ687" s="180"/>
      <c r="AR687" s="180"/>
      <c r="AS687" s="180"/>
      <c r="AT687" s="180"/>
      <c r="AU687" s="180"/>
      <c r="AV687" s="180"/>
      <c r="AW687" s="180"/>
      <c r="AX687" s="180"/>
      <c r="AY687" s="180"/>
      <c r="AZ687" s="180"/>
      <c r="BA687" s="180"/>
      <c r="BB687" s="180"/>
      <c r="BC687" s="180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</row>
    <row r="688" spans="1:114" s="178" customFormat="1" ht="12.75" customHeight="1">
      <c r="A688" s="2"/>
      <c r="B688" s="8"/>
      <c r="C688" s="176"/>
      <c r="D688" s="176"/>
      <c r="E688" s="176"/>
      <c r="F688" s="8"/>
      <c r="G688" s="8"/>
      <c r="H688" s="8"/>
      <c r="I688" s="177"/>
      <c r="J688" s="8"/>
      <c r="K688" s="8"/>
      <c r="L688" s="8"/>
      <c r="M688" s="8"/>
      <c r="N688" s="2"/>
      <c r="O688" s="2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  <c r="AB688" s="180"/>
      <c r="AC688" s="180"/>
      <c r="AD688" s="180"/>
      <c r="AE688" s="180"/>
      <c r="AF688" s="180"/>
      <c r="AG688" s="180"/>
      <c r="AH688" s="180"/>
      <c r="AI688" s="180"/>
      <c r="AJ688" s="180"/>
      <c r="AK688" s="180"/>
      <c r="AL688" s="180"/>
      <c r="AM688" s="180"/>
      <c r="AN688" s="180"/>
      <c r="AO688" s="180"/>
      <c r="AP688" s="180"/>
      <c r="AQ688" s="180"/>
      <c r="AR688" s="180"/>
      <c r="AS688" s="180"/>
      <c r="AT688" s="180"/>
      <c r="AU688" s="180"/>
      <c r="AV688" s="180"/>
      <c r="AW688" s="180"/>
      <c r="AX688" s="180"/>
      <c r="AY688" s="180"/>
      <c r="AZ688" s="180"/>
      <c r="BA688" s="180"/>
      <c r="BB688" s="180"/>
      <c r="BC688" s="180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</row>
    <row r="689" spans="1:114" s="178" customFormat="1" ht="12.75" customHeight="1">
      <c r="A689" s="2"/>
      <c r="B689" s="8"/>
      <c r="C689" s="176"/>
      <c r="D689" s="176"/>
      <c r="E689" s="176"/>
      <c r="F689" s="8"/>
      <c r="G689" s="8"/>
      <c r="H689" s="8"/>
      <c r="I689" s="177"/>
      <c r="J689" s="8"/>
      <c r="K689" s="8"/>
      <c r="L689" s="8"/>
      <c r="M689" s="8"/>
      <c r="N689" s="2"/>
      <c r="O689" s="2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  <c r="AB689" s="180"/>
      <c r="AC689" s="180"/>
      <c r="AD689" s="180"/>
      <c r="AE689" s="180"/>
      <c r="AF689" s="180"/>
      <c r="AG689" s="180"/>
      <c r="AH689" s="180"/>
      <c r="AI689" s="180"/>
      <c r="AJ689" s="180"/>
      <c r="AK689" s="180"/>
      <c r="AL689" s="180"/>
      <c r="AM689" s="180"/>
      <c r="AN689" s="180"/>
      <c r="AO689" s="180"/>
      <c r="AP689" s="180"/>
      <c r="AQ689" s="180"/>
      <c r="AR689" s="180"/>
      <c r="AS689" s="180"/>
      <c r="AT689" s="180"/>
      <c r="AU689" s="180"/>
      <c r="AV689" s="180"/>
      <c r="AW689" s="180"/>
      <c r="AX689" s="180"/>
      <c r="AY689" s="180"/>
      <c r="AZ689" s="180"/>
      <c r="BA689" s="180"/>
      <c r="BB689" s="180"/>
      <c r="BC689" s="180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</row>
    <row r="690" spans="1:114" s="178" customFormat="1" ht="12.75" customHeight="1">
      <c r="A690" s="2"/>
      <c r="B690" s="8"/>
      <c r="C690" s="176"/>
      <c r="D690" s="176"/>
      <c r="E690" s="176"/>
      <c r="F690" s="8"/>
      <c r="G690" s="8"/>
      <c r="H690" s="8"/>
      <c r="I690" s="177"/>
      <c r="J690" s="8"/>
      <c r="K690" s="8"/>
      <c r="L690" s="8"/>
      <c r="M690" s="8"/>
      <c r="N690" s="2"/>
      <c r="O690" s="2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  <c r="AS690" s="180"/>
      <c r="AT690" s="180"/>
      <c r="AU690" s="180"/>
      <c r="AV690" s="180"/>
      <c r="AW690" s="180"/>
      <c r="AX690" s="180"/>
      <c r="AY690" s="180"/>
      <c r="AZ690" s="180"/>
      <c r="BA690" s="180"/>
      <c r="BB690" s="180"/>
      <c r="BC690" s="180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</row>
    <row r="691" spans="1:114" s="178" customFormat="1" ht="12.75" customHeight="1">
      <c r="A691" s="2"/>
      <c r="B691" s="8"/>
      <c r="C691" s="176"/>
      <c r="D691" s="176"/>
      <c r="E691" s="176"/>
      <c r="F691" s="8"/>
      <c r="G691" s="8"/>
      <c r="H691" s="8"/>
      <c r="I691" s="177"/>
      <c r="J691" s="8"/>
      <c r="K691" s="8"/>
      <c r="L691" s="8"/>
      <c r="M691" s="8"/>
      <c r="N691" s="2"/>
      <c r="O691" s="2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80"/>
      <c r="AE691" s="180"/>
      <c r="AF691" s="180"/>
      <c r="AG691" s="180"/>
      <c r="AH691" s="180"/>
      <c r="AI691" s="180"/>
      <c r="AJ691" s="180"/>
      <c r="AK691" s="180"/>
      <c r="AL691" s="180"/>
      <c r="AM691" s="180"/>
      <c r="AN691" s="180"/>
      <c r="AO691" s="180"/>
      <c r="AP691" s="180"/>
      <c r="AQ691" s="180"/>
      <c r="AR691" s="180"/>
      <c r="AS691" s="180"/>
      <c r="AT691" s="180"/>
      <c r="AU691" s="180"/>
      <c r="AV691" s="180"/>
      <c r="AW691" s="180"/>
      <c r="AX691" s="180"/>
      <c r="AY691" s="180"/>
      <c r="AZ691" s="180"/>
      <c r="BA691" s="180"/>
      <c r="BB691" s="180"/>
      <c r="BC691" s="180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</row>
    <row r="692" spans="1:114" s="178" customFormat="1" ht="12.75" customHeight="1">
      <c r="A692" s="2"/>
      <c r="B692" s="8"/>
      <c r="C692" s="176"/>
      <c r="D692" s="176"/>
      <c r="E692" s="176"/>
      <c r="F692" s="8"/>
      <c r="G692" s="8"/>
      <c r="H692" s="8"/>
      <c r="I692" s="177"/>
      <c r="J692" s="8"/>
      <c r="K692" s="8"/>
      <c r="L692" s="8"/>
      <c r="M692" s="8"/>
      <c r="N692" s="2"/>
      <c r="O692" s="2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0"/>
      <c r="AD692" s="180"/>
      <c r="AE692" s="180"/>
      <c r="AF692" s="180"/>
      <c r="AG692" s="180"/>
      <c r="AH692" s="180"/>
      <c r="AI692" s="180"/>
      <c r="AJ692" s="180"/>
      <c r="AK692" s="180"/>
      <c r="AL692" s="180"/>
      <c r="AM692" s="180"/>
      <c r="AN692" s="180"/>
      <c r="AO692" s="180"/>
      <c r="AP692" s="180"/>
      <c r="AQ692" s="180"/>
      <c r="AR692" s="180"/>
      <c r="AS692" s="180"/>
      <c r="AT692" s="180"/>
      <c r="AU692" s="180"/>
      <c r="AV692" s="180"/>
      <c r="AW692" s="180"/>
      <c r="AX692" s="180"/>
      <c r="AY692" s="180"/>
      <c r="AZ692" s="180"/>
      <c r="BA692" s="180"/>
      <c r="BB692" s="180"/>
      <c r="BC692" s="180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</row>
    <row r="693" spans="1:114" s="178" customFormat="1" ht="12.75" customHeight="1">
      <c r="A693" s="2"/>
      <c r="B693" s="8"/>
      <c r="C693" s="176"/>
      <c r="D693" s="176"/>
      <c r="E693" s="176"/>
      <c r="F693" s="8"/>
      <c r="G693" s="8"/>
      <c r="H693" s="8"/>
      <c r="I693" s="177"/>
      <c r="J693" s="8"/>
      <c r="K693" s="8"/>
      <c r="L693" s="8"/>
      <c r="M693" s="8"/>
      <c r="N693" s="2"/>
      <c r="O693" s="2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0"/>
      <c r="AE693" s="180"/>
      <c r="AF693" s="180"/>
      <c r="AG693" s="180"/>
      <c r="AH693" s="180"/>
      <c r="AI693" s="180"/>
      <c r="AJ693" s="180"/>
      <c r="AK693" s="180"/>
      <c r="AL693" s="180"/>
      <c r="AM693" s="180"/>
      <c r="AN693" s="180"/>
      <c r="AO693" s="180"/>
      <c r="AP693" s="180"/>
      <c r="AQ693" s="180"/>
      <c r="AR693" s="180"/>
      <c r="AS693" s="180"/>
      <c r="AT693" s="180"/>
      <c r="AU693" s="180"/>
      <c r="AV693" s="180"/>
      <c r="AW693" s="180"/>
      <c r="AX693" s="180"/>
      <c r="AY693" s="180"/>
      <c r="AZ693" s="180"/>
      <c r="BA693" s="180"/>
      <c r="BB693" s="180"/>
      <c r="BC693" s="180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</row>
    <row r="694" spans="1:114" s="178" customFormat="1" ht="12.75" customHeight="1">
      <c r="A694" s="2"/>
      <c r="B694" s="8"/>
      <c r="C694" s="176"/>
      <c r="D694" s="176"/>
      <c r="E694" s="176"/>
      <c r="F694" s="8"/>
      <c r="G694" s="8"/>
      <c r="H694" s="8"/>
      <c r="I694" s="177"/>
      <c r="J694" s="8"/>
      <c r="K694" s="8"/>
      <c r="L694" s="8"/>
      <c r="M694" s="8"/>
      <c r="N694" s="2"/>
      <c r="O694" s="2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  <c r="AB694" s="180"/>
      <c r="AC694" s="180"/>
      <c r="AD694" s="180"/>
      <c r="AE694" s="180"/>
      <c r="AF694" s="180"/>
      <c r="AG694" s="180"/>
      <c r="AH694" s="180"/>
      <c r="AI694" s="180"/>
      <c r="AJ694" s="180"/>
      <c r="AK694" s="180"/>
      <c r="AL694" s="180"/>
      <c r="AM694" s="180"/>
      <c r="AN694" s="180"/>
      <c r="AO694" s="180"/>
      <c r="AP694" s="180"/>
      <c r="AQ694" s="180"/>
      <c r="AR694" s="180"/>
      <c r="AS694" s="180"/>
      <c r="AT694" s="180"/>
      <c r="AU694" s="180"/>
      <c r="AV694" s="180"/>
      <c r="AW694" s="180"/>
      <c r="AX694" s="180"/>
      <c r="AY694" s="180"/>
      <c r="AZ694" s="180"/>
      <c r="BA694" s="180"/>
      <c r="BB694" s="180"/>
      <c r="BC694" s="180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</row>
    <row r="695" spans="1:114" s="178" customFormat="1" ht="12.75" customHeight="1">
      <c r="A695" s="2"/>
      <c r="B695" s="8"/>
      <c r="C695" s="176"/>
      <c r="D695" s="176"/>
      <c r="E695" s="176"/>
      <c r="F695" s="8"/>
      <c r="G695" s="8"/>
      <c r="H695" s="8"/>
      <c r="I695" s="177"/>
      <c r="J695" s="8"/>
      <c r="K695" s="8"/>
      <c r="L695" s="8"/>
      <c r="M695" s="8"/>
      <c r="N695" s="2"/>
      <c r="O695" s="2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0"/>
      <c r="AE695" s="180"/>
      <c r="AF695" s="180"/>
      <c r="AG695" s="180"/>
      <c r="AH695" s="180"/>
      <c r="AI695" s="180"/>
      <c r="AJ695" s="180"/>
      <c r="AK695" s="180"/>
      <c r="AL695" s="180"/>
      <c r="AM695" s="180"/>
      <c r="AN695" s="180"/>
      <c r="AO695" s="180"/>
      <c r="AP695" s="180"/>
      <c r="AQ695" s="180"/>
      <c r="AR695" s="180"/>
      <c r="AS695" s="180"/>
      <c r="AT695" s="180"/>
      <c r="AU695" s="180"/>
      <c r="AV695" s="180"/>
      <c r="AW695" s="180"/>
      <c r="AX695" s="180"/>
      <c r="AY695" s="180"/>
      <c r="AZ695" s="180"/>
      <c r="BA695" s="180"/>
      <c r="BB695" s="180"/>
      <c r="BC695" s="180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</row>
    <row r="696" spans="1:114" s="178" customFormat="1" ht="12.75" customHeight="1">
      <c r="A696" s="2"/>
      <c r="B696" s="8"/>
      <c r="C696" s="176"/>
      <c r="D696" s="176"/>
      <c r="E696" s="176"/>
      <c r="F696" s="8"/>
      <c r="G696" s="8"/>
      <c r="H696" s="8"/>
      <c r="I696" s="177"/>
      <c r="J696" s="8"/>
      <c r="K696" s="8"/>
      <c r="L696" s="8"/>
      <c r="M696" s="8"/>
      <c r="N696" s="2"/>
      <c r="O696" s="2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0"/>
      <c r="AZ696" s="180"/>
      <c r="BA696" s="180"/>
      <c r="BB696" s="180"/>
      <c r="BC696" s="180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</row>
    <row r="697" spans="1:114" s="178" customFormat="1" ht="12.75" customHeight="1">
      <c r="A697" s="2"/>
      <c r="B697" s="8"/>
      <c r="C697" s="176"/>
      <c r="D697" s="176"/>
      <c r="E697" s="176"/>
      <c r="F697" s="8"/>
      <c r="G697" s="8"/>
      <c r="H697" s="8"/>
      <c r="I697" s="177"/>
      <c r="J697" s="8"/>
      <c r="K697" s="8"/>
      <c r="L697" s="8"/>
      <c r="M697" s="8"/>
      <c r="N697" s="2"/>
      <c r="O697" s="2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  <c r="BA697" s="180"/>
      <c r="BB697" s="180"/>
      <c r="BC697" s="180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</row>
    <row r="698" spans="1:114" s="178" customFormat="1" ht="12.75" customHeight="1">
      <c r="A698" s="2"/>
      <c r="B698" s="8"/>
      <c r="C698" s="176"/>
      <c r="D698" s="176"/>
      <c r="E698" s="176"/>
      <c r="F698" s="8"/>
      <c r="G698" s="8"/>
      <c r="H698" s="8"/>
      <c r="I698" s="177"/>
      <c r="J698" s="8"/>
      <c r="K698" s="8"/>
      <c r="L698" s="8"/>
      <c r="M698" s="8"/>
      <c r="N698" s="2"/>
      <c r="O698" s="2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80"/>
      <c r="AX698" s="180"/>
      <c r="AY698" s="180"/>
      <c r="AZ698" s="180"/>
      <c r="BA698" s="180"/>
      <c r="BB698" s="180"/>
      <c r="BC698" s="180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</row>
    <row r="699" spans="1:114" s="178" customFormat="1" ht="12.75" customHeight="1">
      <c r="A699" s="2"/>
      <c r="B699" s="8"/>
      <c r="C699" s="176"/>
      <c r="D699" s="176"/>
      <c r="E699" s="176"/>
      <c r="F699" s="8"/>
      <c r="G699" s="8"/>
      <c r="H699" s="8"/>
      <c r="I699" s="177"/>
      <c r="J699" s="8"/>
      <c r="K699" s="8"/>
      <c r="L699" s="8"/>
      <c r="M699" s="8"/>
      <c r="N699" s="2"/>
      <c r="O699" s="2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80"/>
      <c r="AX699" s="180"/>
      <c r="AY699" s="180"/>
      <c r="AZ699" s="180"/>
      <c r="BA699" s="180"/>
      <c r="BB699" s="180"/>
      <c r="BC699" s="180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</row>
    <row r="700" spans="1:114" s="178" customFormat="1" ht="12.75" customHeight="1">
      <c r="A700" s="2"/>
      <c r="B700" s="8"/>
      <c r="C700" s="176"/>
      <c r="D700" s="176"/>
      <c r="E700" s="176"/>
      <c r="F700" s="8"/>
      <c r="G700" s="8"/>
      <c r="H700" s="8"/>
      <c r="I700" s="177"/>
      <c r="J700" s="8"/>
      <c r="K700" s="8"/>
      <c r="L700" s="8"/>
      <c r="M700" s="8"/>
      <c r="N700" s="2"/>
      <c r="O700" s="2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80"/>
      <c r="AX700" s="180"/>
      <c r="AY700" s="180"/>
      <c r="AZ700" s="180"/>
      <c r="BA700" s="180"/>
      <c r="BB700" s="180"/>
      <c r="BC700" s="180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</row>
    <row r="701" spans="1:114" s="178" customFormat="1" ht="12.75" customHeight="1">
      <c r="A701" s="2"/>
      <c r="B701" s="8"/>
      <c r="C701" s="176"/>
      <c r="D701" s="176"/>
      <c r="E701" s="176"/>
      <c r="F701" s="8"/>
      <c r="G701" s="8"/>
      <c r="H701" s="8"/>
      <c r="I701" s="177"/>
      <c r="J701" s="8"/>
      <c r="K701" s="8"/>
      <c r="L701" s="8"/>
      <c r="M701" s="8"/>
      <c r="N701" s="2"/>
      <c r="O701" s="2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80"/>
      <c r="AX701" s="180"/>
      <c r="AY701" s="180"/>
      <c r="AZ701" s="180"/>
      <c r="BA701" s="180"/>
      <c r="BB701" s="180"/>
      <c r="BC701" s="180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</row>
    <row r="702" spans="1:114" s="178" customFormat="1" ht="12.75" customHeight="1">
      <c r="A702" s="2"/>
      <c r="B702" s="8"/>
      <c r="C702" s="176"/>
      <c r="D702" s="176"/>
      <c r="E702" s="176"/>
      <c r="F702" s="8"/>
      <c r="G702" s="8"/>
      <c r="H702" s="8"/>
      <c r="I702" s="177"/>
      <c r="J702" s="8"/>
      <c r="K702" s="8"/>
      <c r="L702" s="8"/>
      <c r="M702" s="8"/>
      <c r="N702" s="2"/>
      <c r="O702" s="2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0"/>
      <c r="AZ702" s="180"/>
      <c r="BA702" s="180"/>
      <c r="BB702" s="180"/>
      <c r="BC702" s="180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</row>
    <row r="703" spans="1:114" s="178" customFormat="1" ht="12.75" customHeight="1">
      <c r="A703" s="2"/>
      <c r="B703" s="8"/>
      <c r="C703" s="176"/>
      <c r="D703" s="176"/>
      <c r="E703" s="176"/>
      <c r="F703" s="8"/>
      <c r="G703" s="8"/>
      <c r="H703" s="8"/>
      <c r="I703" s="177"/>
      <c r="J703" s="8"/>
      <c r="K703" s="8"/>
      <c r="L703" s="8"/>
      <c r="M703" s="8"/>
      <c r="N703" s="2"/>
      <c r="O703" s="2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80"/>
      <c r="AX703" s="180"/>
      <c r="AY703" s="180"/>
      <c r="AZ703" s="180"/>
      <c r="BA703" s="180"/>
      <c r="BB703" s="180"/>
      <c r="BC703" s="180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</row>
    <row r="704" spans="1:114" s="178" customFormat="1" ht="12.75" customHeight="1">
      <c r="A704" s="2"/>
      <c r="B704" s="8"/>
      <c r="C704" s="176"/>
      <c r="D704" s="176"/>
      <c r="E704" s="176"/>
      <c r="F704" s="8"/>
      <c r="G704" s="8"/>
      <c r="H704" s="8"/>
      <c r="I704" s="177"/>
      <c r="J704" s="8"/>
      <c r="K704" s="8"/>
      <c r="L704" s="8"/>
      <c r="M704" s="8"/>
      <c r="N704" s="2"/>
      <c r="O704" s="2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80"/>
      <c r="AX704" s="180"/>
      <c r="AY704" s="180"/>
      <c r="AZ704" s="180"/>
      <c r="BA704" s="180"/>
      <c r="BB704" s="180"/>
      <c r="BC704" s="180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</row>
    <row r="705" spans="1:114" s="178" customFormat="1" ht="12.75" customHeight="1">
      <c r="A705" s="2"/>
      <c r="B705" s="8"/>
      <c r="C705" s="176"/>
      <c r="D705" s="176"/>
      <c r="E705" s="176"/>
      <c r="F705" s="8"/>
      <c r="G705" s="8"/>
      <c r="H705" s="8"/>
      <c r="I705" s="177"/>
      <c r="J705" s="8"/>
      <c r="K705" s="8"/>
      <c r="L705" s="8"/>
      <c r="M705" s="8"/>
      <c r="N705" s="2"/>
      <c r="O705" s="2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0"/>
      <c r="AE705" s="180"/>
      <c r="AF705" s="180"/>
      <c r="AG705" s="180"/>
      <c r="AH705" s="180"/>
      <c r="AI705" s="180"/>
      <c r="AJ705" s="180"/>
      <c r="AK705" s="180"/>
      <c r="AL705" s="180"/>
      <c r="AM705" s="180"/>
      <c r="AN705" s="180"/>
      <c r="AO705" s="180"/>
      <c r="AP705" s="180"/>
      <c r="AQ705" s="180"/>
      <c r="AR705" s="180"/>
      <c r="AS705" s="180"/>
      <c r="AT705" s="180"/>
      <c r="AU705" s="180"/>
      <c r="AV705" s="180"/>
      <c r="AW705" s="180"/>
      <c r="AX705" s="180"/>
      <c r="AY705" s="180"/>
      <c r="AZ705" s="180"/>
      <c r="BA705" s="180"/>
      <c r="BB705" s="180"/>
      <c r="BC705" s="180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</row>
    <row r="706" spans="1:114" s="178" customFormat="1" ht="12.75" customHeight="1">
      <c r="A706" s="2"/>
      <c r="B706" s="8"/>
      <c r="C706" s="176"/>
      <c r="D706" s="176"/>
      <c r="E706" s="176"/>
      <c r="F706" s="8"/>
      <c r="G706" s="8"/>
      <c r="H706" s="8"/>
      <c r="I706" s="177"/>
      <c r="J706" s="8"/>
      <c r="K706" s="8"/>
      <c r="L706" s="8"/>
      <c r="M706" s="8"/>
      <c r="N706" s="2"/>
      <c r="O706" s="2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  <c r="AB706" s="180"/>
      <c r="AC706" s="180"/>
      <c r="AD706" s="180"/>
      <c r="AE706" s="180"/>
      <c r="AF706" s="180"/>
      <c r="AG706" s="180"/>
      <c r="AH706" s="180"/>
      <c r="AI706" s="180"/>
      <c r="AJ706" s="180"/>
      <c r="AK706" s="180"/>
      <c r="AL706" s="180"/>
      <c r="AM706" s="180"/>
      <c r="AN706" s="180"/>
      <c r="AO706" s="180"/>
      <c r="AP706" s="180"/>
      <c r="AQ706" s="180"/>
      <c r="AR706" s="180"/>
      <c r="AS706" s="180"/>
      <c r="AT706" s="180"/>
      <c r="AU706" s="180"/>
      <c r="AV706" s="180"/>
      <c r="AW706" s="180"/>
      <c r="AX706" s="180"/>
      <c r="AY706" s="180"/>
      <c r="AZ706" s="180"/>
      <c r="BA706" s="180"/>
      <c r="BB706" s="180"/>
      <c r="BC706" s="180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</row>
    <row r="707" spans="1:114" s="178" customFormat="1" ht="12.75" customHeight="1">
      <c r="A707" s="2"/>
      <c r="B707" s="8"/>
      <c r="C707" s="176"/>
      <c r="D707" s="176"/>
      <c r="E707" s="176"/>
      <c r="F707" s="8"/>
      <c r="G707" s="8"/>
      <c r="H707" s="8"/>
      <c r="I707" s="177"/>
      <c r="J707" s="8"/>
      <c r="K707" s="8"/>
      <c r="L707" s="8"/>
      <c r="M707" s="8"/>
      <c r="N707" s="2"/>
      <c r="O707" s="2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  <c r="AB707" s="180"/>
      <c r="AC707" s="180"/>
      <c r="AD707" s="180"/>
      <c r="AE707" s="180"/>
      <c r="AF707" s="180"/>
      <c r="AG707" s="180"/>
      <c r="AH707" s="180"/>
      <c r="AI707" s="180"/>
      <c r="AJ707" s="180"/>
      <c r="AK707" s="180"/>
      <c r="AL707" s="180"/>
      <c r="AM707" s="180"/>
      <c r="AN707" s="180"/>
      <c r="AO707" s="180"/>
      <c r="AP707" s="180"/>
      <c r="AQ707" s="180"/>
      <c r="AR707" s="180"/>
      <c r="AS707" s="180"/>
      <c r="AT707" s="180"/>
      <c r="AU707" s="180"/>
      <c r="AV707" s="180"/>
      <c r="AW707" s="180"/>
      <c r="AX707" s="180"/>
      <c r="AY707" s="180"/>
      <c r="AZ707" s="180"/>
      <c r="BA707" s="180"/>
      <c r="BB707" s="180"/>
      <c r="BC707" s="180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</row>
    <row r="708" spans="1:114" s="178" customFormat="1" ht="12.75" customHeight="1">
      <c r="A708" s="2"/>
      <c r="B708" s="8"/>
      <c r="C708" s="176"/>
      <c r="D708" s="176"/>
      <c r="E708" s="176"/>
      <c r="F708" s="8"/>
      <c r="G708" s="8"/>
      <c r="H708" s="8"/>
      <c r="I708" s="177"/>
      <c r="J708" s="8"/>
      <c r="K708" s="8"/>
      <c r="L708" s="8"/>
      <c r="M708" s="8"/>
      <c r="N708" s="2"/>
      <c r="O708" s="2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0"/>
      <c r="AT708" s="180"/>
      <c r="AU708" s="180"/>
      <c r="AV708" s="180"/>
      <c r="AW708" s="180"/>
      <c r="AX708" s="180"/>
      <c r="AY708" s="180"/>
      <c r="AZ708" s="180"/>
      <c r="BA708" s="180"/>
      <c r="BB708" s="180"/>
      <c r="BC708" s="180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</row>
    <row r="709" spans="1:114" s="178" customFormat="1" ht="12.75" customHeight="1">
      <c r="A709" s="2"/>
      <c r="B709" s="8"/>
      <c r="C709" s="176"/>
      <c r="D709" s="176"/>
      <c r="E709" s="176"/>
      <c r="F709" s="8"/>
      <c r="G709" s="8"/>
      <c r="H709" s="8"/>
      <c r="I709" s="177"/>
      <c r="J709" s="8"/>
      <c r="K709" s="8"/>
      <c r="L709" s="8"/>
      <c r="M709" s="8"/>
      <c r="N709" s="2"/>
      <c r="O709" s="2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0"/>
      <c r="AT709" s="180"/>
      <c r="AU709" s="180"/>
      <c r="AV709" s="180"/>
      <c r="AW709" s="180"/>
      <c r="AX709" s="180"/>
      <c r="AY709" s="180"/>
      <c r="AZ709" s="180"/>
      <c r="BA709" s="180"/>
      <c r="BB709" s="180"/>
      <c r="BC709" s="180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</row>
    <row r="710" spans="1:114" s="178" customFormat="1" ht="12.75" customHeight="1">
      <c r="A710" s="2"/>
      <c r="B710" s="8"/>
      <c r="C710" s="176"/>
      <c r="D710" s="176"/>
      <c r="E710" s="176"/>
      <c r="F710" s="8"/>
      <c r="G710" s="8"/>
      <c r="H710" s="8"/>
      <c r="I710" s="177"/>
      <c r="J710" s="8"/>
      <c r="K710" s="8"/>
      <c r="L710" s="8"/>
      <c r="M710" s="8"/>
      <c r="N710" s="2"/>
      <c r="O710" s="2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0"/>
      <c r="AT710" s="180"/>
      <c r="AU710" s="180"/>
      <c r="AV710" s="180"/>
      <c r="AW710" s="180"/>
      <c r="AX710" s="180"/>
      <c r="AY710" s="180"/>
      <c r="AZ710" s="180"/>
      <c r="BA710" s="180"/>
      <c r="BB710" s="180"/>
      <c r="BC710" s="180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</row>
    <row r="711" spans="1:114" s="178" customFormat="1" ht="12.75" customHeight="1">
      <c r="A711" s="2"/>
      <c r="B711" s="8"/>
      <c r="C711" s="176"/>
      <c r="D711" s="176"/>
      <c r="E711" s="176"/>
      <c r="F711" s="8"/>
      <c r="G711" s="8"/>
      <c r="H711" s="8"/>
      <c r="I711" s="177"/>
      <c r="J711" s="8"/>
      <c r="K711" s="8"/>
      <c r="L711" s="8"/>
      <c r="M711" s="8"/>
      <c r="N711" s="2"/>
      <c r="O711" s="2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0"/>
      <c r="AT711" s="180"/>
      <c r="AU711" s="180"/>
      <c r="AV711" s="180"/>
      <c r="AW711" s="180"/>
      <c r="AX711" s="180"/>
      <c r="AY711" s="180"/>
      <c r="AZ711" s="180"/>
      <c r="BA711" s="180"/>
      <c r="BB711" s="180"/>
      <c r="BC711" s="180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</row>
    <row r="712" spans="1:114" s="178" customFormat="1" ht="12.75" customHeight="1">
      <c r="A712" s="2"/>
      <c r="B712" s="8"/>
      <c r="C712" s="176"/>
      <c r="D712" s="176"/>
      <c r="E712" s="176"/>
      <c r="F712" s="8"/>
      <c r="G712" s="8"/>
      <c r="H712" s="8"/>
      <c r="I712" s="177"/>
      <c r="J712" s="8"/>
      <c r="K712" s="8"/>
      <c r="L712" s="8"/>
      <c r="M712" s="8"/>
      <c r="N712" s="2"/>
      <c r="O712" s="2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0"/>
      <c r="AT712" s="180"/>
      <c r="AU712" s="180"/>
      <c r="AV712" s="180"/>
      <c r="AW712" s="180"/>
      <c r="AX712" s="180"/>
      <c r="AY712" s="180"/>
      <c r="AZ712" s="180"/>
      <c r="BA712" s="180"/>
      <c r="BB712" s="180"/>
      <c r="BC712" s="180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</row>
    <row r="713" spans="1:114" s="178" customFormat="1" ht="12.75" customHeight="1">
      <c r="A713" s="2"/>
      <c r="B713" s="8"/>
      <c r="C713" s="176"/>
      <c r="D713" s="176"/>
      <c r="E713" s="176"/>
      <c r="F713" s="8"/>
      <c r="G713" s="8"/>
      <c r="H713" s="8"/>
      <c r="I713" s="177"/>
      <c r="J713" s="8"/>
      <c r="K713" s="8"/>
      <c r="L713" s="8"/>
      <c r="M713" s="8"/>
      <c r="N713" s="2"/>
      <c r="O713" s="2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0"/>
      <c r="AT713" s="180"/>
      <c r="AU713" s="180"/>
      <c r="AV713" s="180"/>
      <c r="AW713" s="180"/>
      <c r="AX713" s="180"/>
      <c r="AY713" s="180"/>
      <c r="AZ713" s="180"/>
      <c r="BA713" s="180"/>
      <c r="BB713" s="180"/>
      <c r="BC713" s="180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</row>
    <row r="714" spans="1:114" s="178" customFormat="1" ht="12.75" customHeight="1">
      <c r="A714" s="2"/>
      <c r="B714" s="8"/>
      <c r="C714" s="176"/>
      <c r="D714" s="176"/>
      <c r="E714" s="176"/>
      <c r="F714" s="8"/>
      <c r="G714" s="8"/>
      <c r="H714" s="8"/>
      <c r="I714" s="177"/>
      <c r="J714" s="8"/>
      <c r="K714" s="8"/>
      <c r="L714" s="8"/>
      <c r="M714" s="8"/>
      <c r="N714" s="2"/>
      <c r="O714" s="2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0"/>
      <c r="AT714" s="180"/>
      <c r="AU714" s="180"/>
      <c r="AV714" s="180"/>
      <c r="AW714" s="180"/>
      <c r="AX714" s="180"/>
      <c r="AY714" s="180"/>
      <c r="AZ714" s="180"/>
      <c r="BA714" s="180"/>
      <c r="BB714" s="180"/>
      <c r="BC714" s="180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</row>
    <row r="715" spans="1:114" s="178" customFormat="1" ht="12.75" customHeight="1">
      <c r="A715" s="2"/>
      <c r="B715" s="8"/>
      <c r="C715" s="176"/>
      <c r="D715" s="176"/>
      <c r="E715" s="176"/>
      <c r="F715" s="8"/>
      <c r="G715" s="8"/>
      <c r="H715" s="8"/>
      <c r="I715" s="177"/>
      <c r="J715" s="8"/>
      <c r="K715" s="8"/>
      <c r="L715" s="8"/>
      <c r="M715" s="8"/>
      <c r="N715" s="2"/>
      <c r="O715" s="2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80"/>
      <c r="AX715" s="180"/>
      <c r="AY715" s="180"/>
      <c r="AZ715" s="180"/>
      <c r="BA715" s="180"/>
      <c r="BB715" s="180"/>
      <c r="BC715" s="180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</row>
    <row r="716" spans="1:114" s="178" customFormat="1" ht="12.75" customHeight="1">
      <c r="A716" s="2"/>
      <c r="B716" s="8"/>
      <c r="C716" s="176"/>
      <c r="D716" s="176"/>
      <c r="E716" s="176"/>
      <c r="F716" s="8"/>
      <c r="G716" s="8"/>
      <c r="H716" s="8"/>
      <c r="I716" s="177"/>
      <c r="J716" s="8"/>
      <c r="K716" s="8"/>
      <c r="L716" s="8"/>
      <c r="M716" s="8"/>
      <c r="N716" s="2"/>
      <c r="O716" s="2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80"/>
      <c r="AX716" s="180"/>
      <c r="AY716" s="180"/>
      <c r="AZ716" s="180"/>
      <c r="BA716" s="180"/>
      <c r="BB716" s="180"/>
      <c r="BC716" s="180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</row>
    <row r="717" spans="1:114" s="178" customFormat="1" ht="12.75" customHeight="1">
      <c r="A717" s="2"/>
      <c r="B717" s="8"/>
      <c r="C717" s="176"/>
      <c r="D717" s="176"/>
      <c r="E717" s="176"/>
      <c r="F717" s="8"/>
      <c r="G717" s="8"/>
      <c r="H717" s="8"/>
      <c r="I717" s="177"/>
      <c r="J717" s="8"/>
      <c r="K717" s="8"/>
      <c r="L717" s="8"/>
      <c r="M717" s="8"/>
      <c r="N717" s="2"/>
      <c r="O717" s="2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80"/>
      <c r="AX717" s="180"/>
      <c r="AY717" s="180"/>
      <c r="AZ717" s="180"/>
      <c r="BA717" s="180"/>
      <c r="BB717" s="180"/>
      <c r="BC717" s="180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</row>
    <row r="718" spans="1:114" s="178" customFormat="1" ht="12.75" customHeight="1">
      <c r="A718" s="2"/>
      <c r="B718" s="8"/>
      <c r="C718" s="176"/>
      <c r="D718" s="176"/>
      <c r="E718" s="176"/>
      <c r="F718" s="8"/>
      <c r="G718" s="8"/>
      <c r="H718" s="8"/>
      <c r="I718" s="177"/>
      <c r="J718" s="8"/>
      <c r="K718" s="8"/>
      <c r="L718" s="8"/>
      <c r="M718" s="8"/>
      <c r="N718" s="2"/>
      <c r="O718" s="2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80"/>
      <c r="AX718" s="180"/>
      <c r="AY718" s="180"/>
      <c r="AZ718" s="180"/>
      <c r="BA718" s="180"/>
      <c r="BB718" s="180"/>
      <c r="BC718" s="180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</row>
    <row r="719" spans="1:114" s="178" customFormat="1" ht="12.75" customHeight="1">
      <c r="A719" s="2"/>
      <c r="B719" s="8"/>
      <c r="C719" s="176"/>
      <c r="D719" s="176"/>
      <c r="E719" s="176"/>
      <c r="F719" s="8"/>
      <c r="G719" s="8"/>
      <c r="H719" s="8"/>
      <c r="I719" s="177"/>
      <c r="J719" s="8"/>
      <c r="K719" s="8"/>
      <c r="L719" s="8"/>
      <c r="M719" s="8"/>
      <c r="N719" s="2"/>
      <c r="O719" s="2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  <c r="BA719" s="180"/>
      <c r="BB719" s="180"/>
      <c r="BC719" s="180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</row>
    <row r="720" spans="1:114" s="178" customFormat="1" ht="12.75" customHeight="1">
      <c r="A720" s="2"/>
      <c r="B720" s="8"/>
      <c r="C720" s="176"/>
      <c r="D720" s="176"/>
      <c r="E720" s="176"/>
      <c r="F720" s="8"/>
      <c r="G720" s="8"/>
      <c r="H720" s="8"/>
      <c r="I720" s="177"/>
      <c r="J720" s="8"/>
      <c r="K720" s="8"/>
      <c r="L720" s="8"/>
      <c r="M720" s="8"/>
      <c r="N720" s="2"/>
      <c r="O720" s="2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  <c r="BA720" s="180"/>
      <c r="BB720" s="180"/>
      <c r="BC720" s="180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</row>
    <row r="721" spans="1:114" s="178" customFormat="1" ht="12.75" customHeight="1">
      <c r="A721" s="2"/>
      <c r="B721" s="8"/>
      <c r="C721" s="176"/>
      <c r="D721" s="176"/>
      <c r="E721" s="176"/>
      <c r="F721" s="8"/>
      <c r="G721" s="8"/>
      <c r="H721" s="8"/>
      <c r="I721" s="177"/>
      <c r="J721" s="8"/>
      <c r="K721" s="8"/>
      <c r="L721" s="8"/>
      <c r="M721" s="8"/>
      <c r="N721" s="2"/>
      <c r="O721" s="2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  <c r="BA721" s="180"/>
      <c r="BB721" s="180"/>
      <c r="BC721" s="180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</row>
    <row r="722" spans="1:114" s="178" customFormat="1" ht="12.75" customHeight="1">
      <c r="A722" s="2"/>
      <c r="B722" s="8"/>
      <c r="C722" s="176"/>
      <c r="D722" s="176"/>
      <c r="E722" s="176"/>
      <c r="F722" s="8"/>
      <c r="G722" s="8"/>
      <c r="H722" s="8"/>
      <c r="I722" s="177"/>
      <c r="J722" s="8"/>
      <c r="K722" s="8"/>
      <c r="L722" s="8"/>
      <c r="M722" s="8"/>
      <c r="N722" s="2"/>
      <c r="O722" s="2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  <c r="BA722" s="180"/>
      <c r="BB722" s="180"/>
      <c r="BC722" s="180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</row>
    <row r="723" spans="1:114" s="178" customFormat="1" ht="12.75" customHeight="1">
      <c r="A723" s="2"/>
      <c r="B723" s="8"/>
      <c r="C723" s="176"/>
      <c r="D723" s="176"/>
      <c r="E723" s="176"/>
      <c r="F723" s="8"/>
      <c r="G723" s="8"/>
      <c r="H723" s="8"/>
      <c r="I723" s="177"/>
      <c r="J723" s="8"/>
      <c r="K723" s="8"/>
      <c r="L723" s="8"/>
      <c r="M723" s="8"/>
      <c r="N723" s="2"/>
      <c r="O723" s="2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0"/>
      <c r="AE723" s="180"/>
      <c r="AF723" s="180"/>
      <c r="AG723" s="180"/>
      <c r="AH723" s="180"/>
      <c r="AI723" s="180"/>
      <c r="AJ723" s="180"/>
      <c r="AK723" s="180"/>
      <c r="AL723" s="180"/>
      <c r="AM723" s="180"/>
      <c r="AN723" s="180"/>
      <c r="AO723" s="180"/>
      <c r="AP723" s="180"/>
      <c r="AQ723" s="180"/>
      <c r="AR723" s="180"/>
      <c r="AS723" s="180"/>
      <c r="AT723" s="180"/>
      <c r="AU723" s="180"/>
      <c r="AV723" s="180"/>
      <c r="AW723" s="180"/>
      <c r="AX723" s="180"/>
      <c r="AY723" s="180"/>
      <c r="AZ723" s="180"/>
      <c r="BA723" s="180"/>
      <c r="BB723" s="180"/>
      <c r="BC723" s="180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</row>
    <row r="724" spans="1:114" s="178" customFormat="1" ht="12.75" customHeight="1">
      <c r="A724" s="2"/>
      <c r="B724" s="8"/>
      <c r="C724" s="176"/>
      <c r="D724" s="176"/>
      <c r="E724" s="176"/>
      <c r="F724" s="8"/>
      <c r="G724" s="8"/>
      <c r="H724" s="8"/>
      <c r="I724" s="177"/>
      <c r="J724" s="8"/>
      <c r="K724" s="8"/>
      <c r="L724" s="8"/>
      <c r="M724" s="8"/>
      <c r="N724" s="2"/>
      <c r="O724" s="2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  <c r="AB724" s="180"/>
      <c r="AC724" s="180"/>
      <c r="AD724" s="180"/>
      <c r="AE724" s="180"/>
      <c r="AF724" s="180"/>
      <c r="AG724" s="180"/>
      <c r="AH724" s="180"/>
      <c r="AI724" s="180"/>
      <c r="AJ724" s="180"/>
      <c r="AK724" s="180"/>
      <c r="AL724" s="180"/>
      <c r="AM724" s="180"/>
      <c r="AN724" s="180"/>
      <c r="AO724" s="180"/>
      <c r="AP724" s="180"/>
      <c r="AQ724" s="180"/>
      <c r="AR724" s="180"/>
      <c r="AS724" s="180"/>
      <c r="AT724" s="180"/>
      <c r="AU724" s="180"/>
      <c r="AV724" s="180"/>
      <c r="AW724" s="180"/>
      <c r="AX724" s="180"/>
      <c r="AY724" s="180"/>
      <c r="AZ724" s="180"/>
      <c r="BA724" s="180"/>
      <c r="BB724" s="180"/>
      <c r="BC724" s="180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</row>
    <row r="725" spans="1:114" s="178" customFormat="1" ht="12.75" customHeight="1">
      <c r="A725" s="2"/>
      <c r="B725" s="8"/>
      <c r="C725" s="176"/>
      <c r="D725" s="176"/>
      <c r="E725" s="176"/>
      <c r="F725" s="8"/>
      <c r="G725" s="8"/>
      <c r="H725" s="8"/>
      <c r="I725" s="177"/>
      <c r="J725" s="8"/>
      <c r="K725" s="8"/>
      <c r="L725" s="8"/>
      <c r="M725" s="8"/>
      <c r="N725" s="2"/>
      <c r="O725" s="2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  <c r="AB725" s="180"/>
      <c r="AC725" s="180"/>
      <c r="AD725" s="180"/>
      <c r="AE725" s="180"/>
      <c r="AF725" s="180"/>
      <c r="AG725" s="180"/>
      <c r="AH725" s="180"/>
      <c r="AI725" s="180"/>
      <c r="AJ725" s="180"/>
      <c r="AK725" s="180"/>
      <c r="AL725" s="180"/>
      <c r="AM725" s="180"/>
      <c r="AN725" s="180"/>
      <c r="AO725" s="180"/>
      <c r="AP725" s="180"/>
      <c r="AQ725" s="180"/>
      <c r="AR725" s="180"/>
      <c r="AS725" s="180"/>
      <c r="AT725" s="180"/>
      <c r="AU725" s="180"/>
      <c r="AV725" s="180"/>
      <c r="AW725" s="180"/>
      <c r="AX725" s="180"/>
      <c r="AY725" s="180"/>
      <c r="AZ725" s="180"/>
      <c r="BA725" s="180"/>
      <c r="BB725" s="180"/>
      <c r="BC725" s="180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</row>
    <row r="726" spans="1:114" s="178" customFormat="1" ht="12.75" customHeight="1">
      <c r="A726" s="2"/>
      <c r="B726" s="8"/>
      <c r="C726" s="176"/>
      <c r="D726" s="176"/>
      <c r="E726" s="176"/>
      <c r="F726" s="8"/>
      <c r="G726" s="8"/>
      <c r="H726" s="8"/>
      <c r="I726" s="177"/>
      <c r="J726" s="8"/>
      <c r="K726" s="8"/>
      <c r="L726" s="8"/>
      <c r="M726" s="8"/>
      <c r="N726" s="2"/>
      <c r="O726" s="2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80"/>
      <c r="AT726" s="180"/>
      <c r="AU726" s="180"/>
      <c r="AV726" s="180"/>
      <c r="AW726" s="180"/>
      <c r="AX726" s="180"/>
      <c r="AY726" s="180"/>
      <c r="AZ726" s="180"/>
      <c r="BA726" s="180"/>
      <c r="BB726" s="180"/>
      <c r="BC726" s="180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</row>
    <row r="727" spans="1:114" s="178" customFormat="1" ht="12.75" customHeight="1">
      <c r="A727" s="2"/>
      <c r="B727" s="8"/>
      <c r="C727" s="176"/>
      <c r="D727" s="176"/>
      <c r="E727" s="176"/>
      <c r="F727" s="8"/>
      <c r="G727" s="8"/>
      <c r="H727" s="8"/>
      <c r="I727" s="177"/>
      <c r="J727" s="8"/>
      <c r="K727" s="8"/>
      <c r="L727" s="8"/>
      <c r="M727" s="8"/>
      <c r="N727" s="2"/>
      <c r="O727" s="2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80"/>
      <c r="AT727" s="180"/>
      <c r="AU727" s="180"/>
      <c r="AV727" s="180"/>
      <c r="AW727" s="180"/>
      <c r="AX727" s="180"/>
      <c r="AY727" s="180"/>
      <c r="AZ727" s="180"/>
      <c r="BA727" s="180"/>
      <c r="BB727" s="180"/>
      <c r="BC727" s="180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</row>
    <row r="728" spans="1:114" s="178" customFormat="1" ht="12.75" customHeight="1">
      <c r="A728" s="2"/>
      <c r="B728" s="8"/>
      <c r="C728" s="176"/>
      <c r="D728" s="176"/>
      <c r="E728" s="176"/>
      <c r="F728" s="8"/>
      <c r="G728" s="8"/>
      <c r="H728" s="8"/>
      <c r="I728" s="177"/>
      <c r="J728" s="8"/>
      <c r="K728" s="8"/>
      <c r="L728" s="8"/>
      <c r="M728" s="8"/>
      <c r="N728" s="2"/>
      <c r="O728" s="2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  <c r="AS728" s="180"/>
      <c r="AT728" s="180"/>
      <c r="AU728" s="180"/>
      <c r="AV728" s="180"/>
      <c r="AW728" s="180"/>
      <c r="AX728" s="180"/>
      <c r="AY728" s="180"/>
      <c r="AZ728" s="180"/>
      <c r="BA728" s="180"/>
      <c r="BB728" s="180"/>
      <c r="BC728" s="180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</row>
    <row r="729" spans="1:114" s="178" customFormat="1" ht="12.75" customHeight="1">
      <c r="A729" s="2"/>
      <c r="B729" s="8"/>
      <c r="C729" s="176"/>
      <c r="D729" s="176"/>
      <c r="E729" s="176"/>
      <c r="F729" s="8"/>
      <c r="G729" s="8"/>
      <c r="H729" s="8"/>
      <c r="I729" s="177"/>
      <c r="J729" s="8"/>
      <c r="K729" s="8"/>
      <c r="L729" s="8"/>
      <c r="M729" s="8"/>
      <c r="N729" s="2"/>
      <c r="O729" s="2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  <c r="AS729" s="180"/>
      <c r="AT729" s="180"/>
      <c r="AU729" s="180"/>
      <c r="AV729" s="180"/>
      <c r="AW729" s="180"/>
      <c r="AX729" s="180"/>
      <c r="AY729" s="180"/>
      <c r="AZ729" s="180"/>
      <c r="BA729" s="180"/>
      <c r="BB729" s="180"/>
      <c r="BC729" s="180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</row>
    <row r="730" spans="1:114" s="178" customFormat="1" ht="12.75" customHeight="1">
      <c r="A730" s="2"/>
      <c r="B730" s="8"/>
      <c r="C730" s="176"/>
      <c r="D730" s="176"/>
      <c r="E730" s="176"/>
      <c r="F730" s="8"/>
      <c r="G730" s="8"/>
      <c r="H730" s="8"/>
      <c r="I730" s="177"/>
      <c r="J730" s="8"/>
      <c r="K730" s="8"/>
      <c r="L730" s="8"/>
      <c r="M730" s="8"/>
      <c r="N730" s="2"/>
      <c r="O730" s="2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180"/>
      <c r="AT730" s="180"/>
      <c r="AU730" s="180"/>
      <c r="AV730" s="180"/>
      <c r="AW730" s="180"/>
      <c r="AX730" s="180"/>
      <c r="AY730" s="180"/>
      <c r="AZ730" s="180"/>
      <c r="BA730" s="180"/>
      <c r="BB730" s="180"/>
      <c r="BC730" s="180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</row>
    <row r="731" spans="1:114" s="178" customFormat="1" ht="12.75" customHeight="1">
      <c r="A731" s="2"/>
      <c r="B731" s="8"/>
      <c r="C731" s="176"/>
      <c r="D731" s="176"/>
      <c r="E731" s="176"/>
      <c r="F731" s="8"/>
      <c r="G731" s="8"/>
      <c r="H731" s="8"/>
      <c r="I731" s="177"/>
      <c r="J731" s="8"/>
      <c r="K731" s="8"/>
      <c r="L731" s="8"/>
      <c r="M731" s="8"/>
      <c r="N731" s="2"/>
      <c r="O731" s="2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180"/>
      <c r="AT731" s="180"/>
      <c r="AU731" s="180"/>
      <c r="AV731" s="180"/>
      <c r="AW731" s="180"/>
      <c r="AX731" s="180"/>
      <c r="AY731" s="180"/>
      <c r="AZ731" s="180"/>
      <c r="BA731" s="180"/>
      <c r="BB731" s="180"/>
      <c r="BC731" s="180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</row>
    <row r="732" spans="1:114" s="178" customFormat="1" ht="12.75" customHeight="1">
      <c r="A732" s="2"/>
      <c r="B732" s="8"/>
      <c r="C732" s="176"/>
      <c r="D732" s="176"/>
      <c r="E732" s="176"/>
      <c r="F732" s="8"/>
      <c r="G732" s="8"/>
      <c r="H732" s="8"/>
      <c r="I732" s="177"/>
      <c r="J732" s="8"/>
      <c r="K732" s="8"/>
      <c r="L732" s="8"/>
      <c r="M732" s="8"/>
      <c r="N732" s="2"/>
      <c r="O732" s="2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180"/>
      <c r="AT732" s="180"/>
      <c r="AU732" s="180"/>
      <c r="AV732" s="180"/>
      <c r="AW732" s="180"/>
      <c r="AX732" s="180"/>
      <c r="AY732" s="180"/>
      <c r="AZ732" s="180"/>
      <c r="BA732" s="180"/>
      <c r="BB732" s="180"/>
      <c r="BC732" s="180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</row>
    <row r="733" spans="1:114" s="178" customFormat="1" ht="12.75" customHeight="1">
      <c r="A733" s="2"/>
      <c r="B733" s="8"/>
      <c r="C733" s="176"/>
      <c r="D733" s="176"/>
      <c r="E733" s="176"/>
      <c r="F733" s="8"/>
      <c r="G733" s="8"/>
      <c r="H733" s="8"/>
      <c r="I733" s="177"/>
      <c r="J733" s="8"/>
      <c r="K733" s="8"/>
      <c r="L733" s="8"/>
      <c r="M733" s="8"/>
      <c r="N733" s="2"/>
      <c r="O733" s="2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180"/>
      <c r="AT733" s="180"/>
      <c r="AU733" s="180"/>
      <c r="AV733" s="180"/>
      <c r="AW733" s="180"/>
      <c r="AX733" s="180"/>
      <c r="AY733" s="180"/>
      <c r="AZ733" s="180"/>
      <c r="BA733" s="180"/>
      <c r="BB733" s="180"/>
      <c r="BC733" s="180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</row>
    <row r="734" spans="1:114" s="178" customFormat="1" ht="12.75" customHeight="1">
      <c r="A734" s="2"/>
      <c r="B734" s="8"/>
      <c r="C734" s="176"/>
      <c r="D734" s="176"/>
      <c r="E734" s="176"/>
      <c r="F734" s="8"/>
      <c r="G734" s="8"/>
      <c r="H734" s="8"/>
      <c r="I734" s="177"/>
      <c r="J734" s="8"/>
      <c r="K734" s="8"/>
      <c r="L734" s="8"/>
      <c r="M734" s="8"/>
      <c r="N734" s="2"/>
      <c r="O734" s="2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180"/>
      <c r="AT734" s="180"/>
      <c r="AU734" s="180"/>
      <c r="AV734" s="180"/>
      <c r="AW734" s="180"/>
      <c r="AX734" s="180"/>
      <c r="AY734" s="180"/>
      <c r="AZ734" s="180"/>
      <c r="BA734" s="180"/>
      <c r="BB734" s="180"/>
      <c r="BC734" s="180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</row>
    <row r="735" spans="1:114" s="178" customFormat="1" ht="12.75" customHeight="1">
      <c r="A735" s="2"/>
      <c r="B735" s="8"/>
      <c r="C735" s="176"/>
      <c r="D735" s="176"/>
      <c r="E735" s="176"/>
      <c r="F735" s="8"/>
      <c r="G735" s="8"/>
      <c r="H735" s="8"/>
      <c r="I735" s="177"/>
      <c r="J735" s="8"/>
      <c r="K735" s="8"/>
      <c r="L735" s="8"/>
      <c r="M735" s="8"/>
      <c r="N735" s="2"/>
      <c r="O735" s="2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0"/>
      <c r="AE735" s="180"/>
      <c r="AF735" s="180"/>
      <c r="AG735" s="180"/>
      <c r="AH735" s="180"/>
      <c r="AI735" s="180"/>
      <c r="AJ735" s="180"/>
      <c r="AK735" s="180"/>
      <c r="AL735" s="180"/>
      <c r="AM735" s="180"/>
      <c r="AN735" s="180"/>
      <c r="AO735" s="180"/>
      <c r="AP735" s="180"/>
      <c r="AQ735" s="180"/>
      <c r="AR735" s="180"/>
      <c r="AS735" s="180"/>
      <c r="AT735" s="180"/>
      <c r="AU735" s="180"/>
      <c r="AV735" s="180"/>
      <c r="AW735" s="180"/>
      <c r="AX735" s="180"/>
      <c r="AY735" s="180"/>
      <c r="AZ735" s="180"/>
      <c r="BA735" s="180"/>
      <c r="BB735" s="180"/>
      <c r="BC735" s="180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</row>
    <row r="736" spans="1:114" s="178" customFormat="1" ht="12.75" customHeight="1">
      <c r="A736" s="2"/>
      <c r="B736" s="8"/>
      <c r="C736" s="176"/>
      <c r="D736" s="176"/>
      <c r="E736" s="176"/>
      <c r="F736" s="8"/>
      <c r="G736" s="8"/>
      <c r="H736" s="8"/>
      <c r="I736" s="177"/>
      <c r="J736" s="8"/>
      <c r="K736" s="8"/>
      <c r="L736" s="8"/>
      <c r="M736" s="8"/>
      <c r="N736" s="2"/>
      <c r="O736" s="2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0"/>
      <c r="AE736" s="180"/>
      <c r="AF736" s="180"/>
      <c r="AG736" s="180"/>
      <c r="AH736" s="180"/>
      <c r="AI736" s="180"/>
      <c r="AJ736" s="180"/>
      <c r="AK736" s="180"/>
      <c r="AL736" s="180"/>
      <c r="AM736" s="180"/>
      <c r="AN736" s="180"/>
      <c r="AO736" s="180"/>
      <c r="AP736" s="180"/>
      <c r="AQ736" s="180"/>
      <c r="AR736" s="180"/>
      <c r="AS736" s="180"/>
      <c r="AT736" s="180"/>
      <c r="AU736" s="180"/>
      <c r="AV736" s="180"/>
      <c r="AW736" s="180"/>
      <c r="AX736" s="180"/>
      <c r="AY736" s="180"/>
      <c r="AZ736" s="180"/>
      <c r="BA736" s="180"/>
      <c r="BB736" s="180"/>
      <c r="BC736" s="180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</row>
    <row r="737" spans="1:114" s="178" customFormat="1" ht="12.75" customHeight="1">
      <c r="A737" s="2"/>
      <c r="B737" s="8"/>
      <c r="C737" s="176"/>
      <c r="D737" s="176"/>
      <c r="E737" s="176"/>
      <c r="F737" s="8"/>
      <c r="G737" s="8"/>
      <c r="H737" s="8"/>
      <c r="I737" s="177"/>
      <c r="J737" s="8"/>
      <c r="K737" s="8"/>
      <c r="L737" s="8"/>
      <c r="M737" s="8"/>
      <c r="N737" s="2"/>
      <c r="O737" s="2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0"/>
      <c r="AE737" s="180"/>
      <c r="AF737" s="180"/>
      <c r="AG737" s="180"/>
      <c r="AH737" s="180"/>
      <c r="AI737" s="180"/>
      <c r="AJ737" s="180"/>
      <c r="AK737" s="180"/>
      <c r="AL737" s="180"/>
      <c r="AM737" s="180"/>
      <c r="AN737" s="180"/>
      <c r="AO737" s="180"/>
      <c r="AP737" s="180"/>
      <c r="AQ737" s="180"/>
      <c r="AR737" s="180"/>
      <c r="AS737" s="180"/>
      <c r="AT737" s="180"/>
      <c r="AU737" s="180"/>
      <c r="AV737" s="180"/>
      <c r="AW737" s="180"/>
      <c r="AX737" s="180"/>
      <c r="AY737" s="180"/>
      <c r="AZ737" s="180"/>
      <c r="BA737" s="180"/>
      <c r="BB737" s="180"/>
      <c r="BC737" s="180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</row>
    <row r="738" spans="1:114" s="178" customFormat="1" ht="12.75" customHeight="1">
      <c r="A738" s="2"/>
      <c r="B738" s="8"/>
      <c r="C738" s="176"/>
      <c r="D738" s="176"/>
      <c r="E738" s="176"/>
      <c r="F738" s="8"/>
      <c r="G738" s="8"/>
      <c r="H738" s="8"/>
      <c r="I738" s="177"/>
      <c r="J738" s="8"/>
      <c r="K738" s="8"/>
      <c r="L738" s="8"/>
      <c r="M738" s="8"/>
      <c r="N738" s="2"/>
      <c r="O738" s="2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0"/>
      <c r="AE738" s="180"/>
      <c r="AF738" s="180"/>
      <c r="AG738" s="180"/>
      <c r="AH738" s="180"/>
      <c r="AI738" s="180"/>
      <c r="AJ738" s="180"/>
      <c r="AK738" s="180"/>
      <c r="AL738" s="180"/>
      <c r="AM738" s="180"/>
      <c r="AN738" s="180"/>
      <c r="AO738" s="180"/>
      <c r="AP738" s="180"/>
      <c r="AQ738" s="180"/>
      <c r="AR738" s="180"/>
      <c r="AS738" s="180"/>
      <c r="AT738" s="180"/>
      <c r="AU738" s="180"/>
      <c r="AV738" s="180"/>
      <c r="AW738" s="180"/>
      <c r="AX738" s="180"/>
      <c r="AY738" s="180"/>
      <c r="AZ738" s="180"/>
      <c r="BA738" s="180"/>
      <c r="BB738" s="180"/>
      <c r="BC738" s="180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</row>
    <row r="739" spans="1:114" s="178" customFormat="1" ht="12.75" customHeight="1">
      <c r="A739" s="2"/>
      <c r="B739" s="8"/>
      <c r="C739" s="176"/>
      <c r="D739" s="176"/>
      <c r="E739" s="176"/>
      <c r="F739" s="8"/>
      <c r="G739" s="8"/>
      <c r="H739" s="8"/>
      <c r="I739" s="177"/>
      <c r="J739" s="8"/>
      <c r="K739" s="8"/>
      <c r="L739" s="8"/>
      <c r="M739" s="8"/>
      <c r="N739" s="2"/>
      <c r="O739" s="2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80"/>
      <c r="AE739" s="180"/>
      <c r="AF739" s="180"/>
      <c r="AG739" s="180"/>
      <c r="AH739" s="180"/>
      <c r="AI739" s="180"/>
      <c r="AJ739" s="180"/>
      <c r="AK739" s="180"/>
      <c r="AL739" s="180"/>
      <c r="AM739" s="180"/>
      <c r="AN739" s="180"/>
      <c r="AO739" s="180"/>
      <c r="AP739" s="180"/>
      <c r="AQ739" s="180"/>
      <c r="AR739" s="180"/>
      <c r="AS739" s="180"/>
      <c r="AT739" s="180"/>
      <c r="AU739" s="180"/>
      <c r="AV739" s="180"/>
      <c r="AW739" s="180"/>
      <c r="AX739" s="180"/>
      <c r="AY739" s="180"/>
      <c r="AZ739" s="180"/>
      <c r="BA739" s="180"/>
      <c r="BB739" s="180"/>
      <c r="BC739" s="180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</row>
    <row r="740" spans="1:114" s="178" customFormat="1" ht="12.75" customHeight="1">
      <c r="A740" s="2"/>
      <c r="B740" s="8"/>
      <c r="C740" s="176"/>
      <c r="D740" s="176"/>
      <c r="E740" s="176"/>
      <c r="F740" s="8"/>
      <c r="G740" s="8"/>
      <c r="H740" s="8"/>
      <c r="I740" s="177"/>
      <c r="J740" s="8"/>
      <c r="K740" s="8"/>
      <c r="L740" s="8"/>
      <c r="M740" s="8"/>
      <c r="N740" s="2"/>
      <c r="O740" s="2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  <c r="AB740" s="180"/>
      <c r="AC740" s="180"/>
      <c r="AD740" s="180"/>
      <c r="AE740" s="180"/>
      <c r="AF740" s="180"/>
      <c r="AG740" s="180"/>
      <c r="AH740" s="180"/>
      <c r="AI740" s="180"/>
      <c r="AJ740" s="180"/>
      <c r="AK740" s="180"/>
      <c r="AL740" s="180"/>
      <c r="AM740" s="180"/>
      <c r="AN740" s="180"/>
      <c r="AO740" s="180"/>
      <c r="AP740" s="180"/>
      <c r="AQ740" s="180"/>
      <c r="AR740" s="180"/>
      <c r="AS740" s="180"/>
      <c r="AT740" s="180"/>
      <c r="AU740" s="180"/>
      <c r="AV740" s="180"/>
      <c r="AW740" s="180"/>
      <c r="AX740" s="180"/>
      <c r="AY740" s="180"/>
      <c r="AZ740" s="180"/>
      <c r="BA740" s="180"/>
      <c r="BB740" s="180"/>
      <c r="BC740" s="180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</row>
    <row r="741" spans="1:114" s="178" customFormat="1" ht="12.75" customHeight="1">
      <c r="A741" s="2"/>
      <c r="B741" s="8"/>
      <c r="C741" s="176"/>
      <c r="D741" s="176"/>
      <c r="E741" s="176"/>
      <c r="F741" s="8"/>
      <c r="G741" s="8"/>
      <c r="H741" s="8"/>
      <c r="I741" s="177"/>
      <c r="J741" s="8"/>
      <c r="K741" s="8"/>
      <c r="L741" s="8"/>
      <c r="M741" s="8"/>
      <c r="N741" s="2"/>
      <c r="O741" s="2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  <c r="AB741" s="180"/>
      <c r="AC741" s="180"/>
      <c r="AD741" s="180"/>
      <c r="AE741" s="180"/>
      <c r="AF741" s="180"/>
      <c r="AG741" s="180"/>
      <c r="AH741" s="180"/>
      <c r="AI741" s="180"/>
      <c r="AJ741" s="180"/>
      <c r="AK741" s="180"/>
      <c r="AL741" s="180"/>
      <c r="AM741" s="180"/>
      <c r="AN741" s="180"/>
      <c r="AO741" s="180"/>
      <c r="AP741" s="180"/>
      <c r="AQ741" s="180"/>
      <c r="AR741" s="180"/>
      <c r="AS741" s="180"/>
      <c r="AT741" s="180"/>
      <c r="AU741" s="180"/>
      <c r="AV741" s="180"/>
      <c r="AW741" s="180"/>
      <c r="AX741" s="180"/>
      <c r="AY741" s="180"/>
      <c r="AZ741" s="180"/>
      <c r="BA741" s="180"/>
      <c r="BB741" s="180"/>
      <c r="BC741" s="180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</row>
    <row r="742" spans="1:114" s="178" customFormat="1" ht="12.75" customHeight="1">
      <c r="A742" s="2"/>
      <c r="B742" s="8"/>
      <c r="C742" s="176"/>
      <c r="D742" s="176"/>
      <c r="E742" s="176"/>
      <c r="F742" s="8"/>
      <c r="G742" s="8"/>
      <c r="H742" s="8"/>
      <c r="I742" s="177"/>
      <c r="J742" s="8"/>
      <c r="K742" s="8"/>
      <c r="L742" s="8"/>
      <c r="M742" s="8"/>
      <c r="N742" s="2"/>
      <c r="O742" s="2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  <c r="AB742" s="180"/>
      <c r="AC742" s="180"/>
      <c r="AD742" s="180"/>
      <c r="AE742" s="180"/>
      <c r="AF742" s="180"/>
      <c r="AG742" s="180"/>
      <c r="AH742" s="180"/>
      <c r="AI742" s="180"/>
      <c r="AJ742" s="180"/>
      <c r="AK742" s="180"/>
      <c r="AL742" s="180"/>
      <c r="AM742" s="180"/>
      <c r="AN742" s="180"/>
      <c r="AO742" s="180"/>
      <c r="AP742" s="180"/>
      <c r="AQ742" s="180"/>
      <c r="AR742" s="180"/>
      <c r="AS742" s="180"/>
      <c r="AT742" s="180"/>
      <c r="AU742" s="180"/>
      <c r="AV742" s="180"/>
      <c r="AW742" s="180"/>
      <c r="AX742" s="180"/>
      <c r="AY742" s="180"/>
      <c r="AZ742" s="180"/>
      <c r="BA742" s="180"/>
      <c r="BB742" s="180"/>
      <c r="BC742" s="180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</row>
    <row r="743" spans="1:114" s="178" customFormat="1" ht="12.75" customHeight="1">
      <c r="A743" s="2"/>
      <c r="B743" s="8"/>
      <c r="C743" s="176"/>
      <c r="D743" s="176"/>
      <c r="E743" s="176"/>
      <c r="F743" s="8"/>
      <c r="G743" s="8"/>
      <c r="H743" s="8"/>
      <c r="I743" s="177"/>
      <c r="J743" s="8"/>
      <c r="K743" s="8"/>
      <c r="L743" s="8"/>
      <c r="M743" s="8"/>
      <c r="N743" s="2"/>
      <c r="O743" s="2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  <c r="AB743" s="180"/>
      <c r="AC743" s="180"/>
      <c r="AD743" s="180"/>
      <c r="AE743" s="180"/>
      <c r="AF743" s="180"/>
      <c r="AG743" s="180"/>
      <c r="AH743" s="180"/>
      <c r="AI743" s="180"/>
      <c r="AJ743" s="180"/>
      <c r="AK743" s="180"/>
      <c r="AL743" s="180"/>
      <c r="AM743" s="180"/>
      <c r="AN743" s="180"/>
      <c r="AO743" s="180"/>
      <c r="AP743" s="180"/>
      <c r="AQ743" s="180"/>
      <c r="AR743" s="180"/>
      <c r="AS743" s="180"/>
      <c r="AT743" s="180"/>
      <c r="AU743" s="180"/>
      <c r="AV743" s="180"/>
      <c r="AW743" s="180"/>
      <c r="AX743" s="180"/>
      <c r="AY743" s="180"/>
      <c r="AZ743" s="180"/>
      <c r="BA743" s="180"/>
      <c r="BB743" s="180"/>
      <c r="BC743" s="180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</row>
    <row r="744" spans="1:114" s="178" customFormat="1" ht="12.75" customHeight="1">
      <c r="A744" s="2"/>
      <c r="B744" s="8"/>
      <c r="C744" s="176"/>
      <c r="D744" s="176"/>
      <c r="E744" s="176"/>
      <c r="F744" s="8"/>
      <c r="G744" s="8"/>
      <c r="H744" s="8"/>
      <c r="I744" s="177"/>
      <c r="J744" s="8"/>
      <c r="K744" s="8"/>
      <c r="L744" s="8"/>
      <c r="M744" s="8"/>
      <c r="N744" s="2"/>
      <c r="O744" s="2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0"/>
      <c r="AE744" s="180"/>
      <c r="AF744" s="180"/>
      <c r="AG744" s="180"/>
      <c r="AH744" s="180"/>
      <c r="AI744" s="180"/>
      <c r="AJ744" s="180"/>
      <c r="AK744" s="180"/>
      <c r="AL744" s="180"/>
      <c r="AM744" s="180"/>
      <c r="AN744" s="180"/>
      <c r="AO744" s="180"/>
      <c r="AP744" s="180"/>
      <c r="AQ744" s="180"/>
      <c r="AR744" s="180"/>
      <c r="AS744" s="180"/>
      <c r="AT744" s="180"/>
      <c r="AU744" s="180"/>
      <c r="AV744" s="180"/>
      <c r="AW744" s="180"/>
      <c r="AX744" s="180"/>
      <c r="AY744" s="180"/>
      <c r="AZ744" s="180"/>
      <c r="BA744" s="180"/>
      <c r="BB744" s="180"/>
      <c r="BC744" s="180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</row>
    <row r="745" spans="1:114" s="178" customFormat="1" ht="12.75" customHeight="1">
      <c r="A745" s="2"/>
      <c r="B745" s="8"/>
      <c r="C745" s="176"/>
      <c r="D745" s="176"/>
      <c r="E745" s="176"/>
      <c r="F745" s="8"/>
      <c r="G745" s="8"/>
      <c r="H745" s="8"/>
      <c r="I745" s="177"/>
      <c r="J745" s="8"/>
      <c r="K745" s="8"/>
      <c r="L745" s="8"/>
      <c r="M745" s="8"/>
      <c r="N745" s="2"/>
      <c r="O745" s="2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  <c r="AS745" s="180"/>
      <c r="AT745" s="180"/>
      <c r="AU745" s="180"/>
      <c r="AV745" s="180"/>
      <c r="AW745" s="180"/>
      <c r="AX745" s="180"/>
      <c r="AY745" s="180"/>
      <c r="AZ745" s="180"/>
      <c r="BA745" s="180"/>
      <c r="BB745" s="180"/>
      <c r="BC745" s="180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</row>
    <row r="746" spans="1:114" s="178" customFormat="1" ht="12.75" customHeight="1">
      <c r="A746" s="2"/>
      <c r="B746" s="8"/>
      <c r="C746" s="176"/>
      <c r="D746" s="176"/>
      <c r="E746" s="176"/>
      <c r="F746" s="8"/>
      <c r="G746" s="8"/>
      <c r="H746" s="8"/>
      <c r="I746" s="177"/>
      <c r="J746" s="8"/>
      <c r="K746" s="8"/>
      <c r="L746" s="8"/>
      <c r="M746" s="8"/>
      <c r="N746" s="2"/>
      <c r="O746" s="2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0"/>
      <c r="AE746" s="180"/>
      <c r="AF746" s="180"/>
      <c r="AG746" s="180"/>
      <c r="AH746" s="180"/>
      <c r="AI746" s="180"/>
      <c r="AJ746" s="180"/>
      <c r="AK746" s="180"/>
      <c r="AL746" s="180"/>
      <c r="AM746" s="180"/>
      <c r="AN746" s="180"/>
      <c r="AO746" s="180"/>
      <c r="AP746" s="180"/>
      <c r="AQ746" s="180"/>
      <c r="AR746" s="180"/>
      <c r="AS746" s="180"/>
      <c r="AT746" s="180"/>
      <c r="AU746" s="180"/>
      <c r="AV746" s="180"/>
      <c r="AW746" s="180"/>
      <c r="AX746" s="180"/>
      <c r="AY746" s="180"/>
      <c r="AZ746" s="180"/>
      <c r="BA746" s="180"/>
      <c r="BB746" s="180"/>
      <c r="BC746" s="180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</row>
    <row r="747" spans="1:114" s="178" customFormat="1" ht="12.75" customHeight="1">
      <c r="A747" s="2"/>
      <c r="B747" s="8"/>
      <c r="C747" s="176"/>
      <c r="D747" s="176"/>
      <c r="E747" s="176"/>
      <c r="F747" s="8"/>
      <c r="G747" s="8"/>
      <c r="H747" s="8"/>
      <c r="I747" s="177"/>
      <c r="J747" s="8"/>
      <c r="K747" s="8"/>
      <c r="L747" s="8"/>
      <c r="M747" s="8"/>
      <c r="N747" s="2"/>
      <c r="O747" s="2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0"/>
      <c r="AE747" s="180"/>
      <c r="AF747" s="180"/>
      <c r="AG747" s="180"/>
      <c r="AH747" s="180"/>
      <c r="AI747" s="180"/>
      <c r="AJ747" s="180"/>
      <c r="AK747" s="180"/>
      <c r="AL747" s="180"/>
      <c r="AM747" s="180"/>
      <c r="AN747" s="180"/>
      <c r="AO747" s="180"/>
      <c r="AP747" s="180"/>
      <c r="AQ747" s="180"/>
      <c r="AR747" s="180"/>
      <c r="AS747" s="180"/>
      <c r="AT747" s="180"/>
      <c r="AU747" s="180"/>
      <c r="AV747" s="180"/>
      <c r="AW747" s="180"/>
      <c r="AX747" s="180"/>
      <c r="AY747" s="180"/>
      <c r="AZ747" s="180"/>
      <c r="BA747" s="180"/>
      <c r="BB747" s="180"/>
      <c r="BC747" s="180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</row>
    <row r="748" spans="1:114" s="178" customFormat="1" ht="12.75" customHeight="1">
      <c r="A748" s="2"/>
      <c r="B748" s="8"/>
      <c r="C748" s="176"/>
      <c r="D748" s="176"/>
      <c r="E748" s="176"/>
      <c r="F748" s="8"/>
      <c r="G748" s="8"/>
      <c r="H748" s="8"/>
      <c r="I748" s="177"/>
      <c r="J748" s="8"/>
      <c r="K748" s="8"/>
      <c r="L748" s="8"/>
      <c r="M748" s="8"/>
      <c r="N748" s="2"/>
      <c r="O748" s="2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0"/>
      <c r="AE748" s="180"/>
      <c r="AF748" s="180"/>
      <c r="AG748" s="180"/>
      <c r="AH748" s="180"/>
      <c r="AI748" s="180"/>
      <c r="AJ748" s="180"/>
      <c r="AK748" s="180"/>
      <c r="AL748" s="180"/>
      <c r="AM748" s="180"/>
      <c r="AN748" s="180"/>
      <c r="AO748" s="180"/>
      <c r="AP748" s="180"/>
      <c r="AQ748" s="180"/>
      <c r="AR748" s="180"/>
      <c r="AS748" s="180"/>
      <c r="AT748" s="180"/>
      <c r="AU748" s="180"/>
      <c r="AV748" s="180"/>
      <c r="AW748" s="180"/>
      <c r="AX748" s="180"/>
      <c r="AY748" s="180"/>
      <c r="AZ748" s="180"/>
      <c r="BA748" s="180"/>
      <c r="BB748" s="180"/>
      <c r="BC748" s="180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</row>
    <row r="749" spans="1:114" s="178" customFormat="1" ht="12.75" customHeight="1">
      <c r="A749" s="2"/>
      <c r="B749" s="8"/>
      <c r="C749" s="176"/>
      <c r="D749" s="176"/>
      <c r="E749" s="176"/>
      <c r="F749" s="8"/>
      <c r="G749" s="8"/>
      <c r="H749" s="8"/>
      <c r="I749" s="177"/>
      <c r="J749" s="8"/>
      <c r="K749" s="8"/>
      <c r="L749" s="8"/>
      <c r="M749" s="8"/>
      <c r="N749" s="2"/>
      <c r="O749" s="2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0"/>
      <c r="AE749" s="180"/>
      <c r="AF749" s="180"/>
      <c r="AG749" s="180"/>
      <c r="AH749" s="180"/>
      <c r="AI749" s="180"/>
      <c r="AJ749" s="180"/>
      <c r="AK749" s="180"/>
      <c r="AL749" s="180"/>
      <c r="AM749" s="180"/>
      <c r="AN749" s="180"/>
      <c r="AO749" s="180"/>
      <c r="AP749" s="180"/>
      <c r="AQ749" s="180"/>
      <c r="AR749" s="180"/>
      <c r="AS749" s="180"/>
      <c r="AT749" s="180"/>
      <c r="AU749" s="180"/>
      <c r="AV749" s="180"/>
      <c r="AW749" s="180"/>
      <c r="AX749" s="180"/>
      <c r="AY749" s="180"/>
      <c r="AZ749" s="180"/>
      <c r="BA749" s="180"/>
      <c r="BB749" s="180"/>
      <c r="BC749" s="180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</row>
    <row r="750" spans="1:114" s="178" customFormat="1" ht="12.75" customHeight="1">
      <c r="A750" s="2"/>
      <c r="B750" s="8"/>
      <c r="C750" s="176"/>
      <c r="D750" s="176"/>
      <c r="E750" s="176"/>
      <c r="F750" s="8"/>
      <c r="G750" s="8"/>
      <c r="H750" s="8"/>
      <c r="I750" s="177"/>
      <c r="J750" s="8"/>
      <c r="K750" s="8"/>
      <c r="L750" s="8"/>
      <c r="M750" s="8"/>
      <c r="N750" s="2"/>
      <c r="O750" s="2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0"/>
      <c r="AK750" s="180"/>
      <c r="AL750" s="180"/>
      <c r="AM750" s="180"/>
      <c r="AN750" s="180"/>
      <c r="AO750" s="180"/>
      <c r="AP750" s="180"/>
      <c r="AQ750" s="180"/>
      <c r="AR750" s="180"/>
      <c r="AS750" s="180"/>
      <c r="AT750" s="180"/>
      <c r="AU750" s="180"/>
      <c r="AV750" s="180"/>
      <c r="AW750" s="180"/>
      <c r="AX750" s="180"/>
      <c r="AY750" s="180"/>
      <c r="AZ750" s="180"/>
      <c r="BA750" s="180"/>
      <c r="BB750" s="180"/>
      <c r="BC750" s="180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</row>
    <row r="751" spans="1:114" s="178" customFormat="1" ht="12.75" customHeight="1">
      <c r="A751" s="2"/>
      <c r="B751" s="8"/>
      <c r="C751" s="176"/>
      <c r="D751" s="176"/>
      <c r="E751" s="176"/>
      <c r="F751" s="8"/>
      <c r="G751" s="8"/>
      <c r="H751" s="8"/>
      <c r="I751" s="177"/>
      <c r="J751" s="8"/>
      <c r="K751" s="8"/>
      <c r="L751" s="8"/>
      <c r="M751" s="8"/>
      <c r="N751" s="2"/>
      <c r="O751" s="2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0"/>
      <c r="AM751" s="180"/>
      <c r="AN751" s="180"/>
      <c r="AO751" s="180"/>
      <c r="AP751" s="180"/>
      <c r="AQ751" s="180"/>
      <c r="AR751" s="180"/>
      <c r="AS751" s="180"/>
      <c r="AT751" s="180"/>
      <c r="AU751" s="180"/>
      <c r="AV751" s="180"/>
      <c r="AW751" s="180"/>
      <c r="AX751" s="180"/>
      <c r="AY751" s="180"/>
      <c r="AZ751" s="180"/>
      <c r="BA751" s="180"/>
      <c r="BB751" s="180"/>
      <c r="BC751" s="180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</row>
    <row r="752" spans="1:114" s="178" customFormat="1" ht="12.75" customHeight="1">
      <c r="A752" s="2"/>
      <c r="B752" s="8"/>
      <c r="C752" s="176"/>
      <c r="D752" s="176"/>
      <c r="E752" s="176"/>
      <c r="F752" s="8"/>
      <c r="G752" s="8"/>
      <c r="H752" s="8"/>
      <c r="I752" s="177"/>
      <c r="J752" s="8"/>
      <c r="K752" s="8"/>
      <c r="L752" s="8"/>
      <c r="M752" s="8"/>
      <c r="N752" s="2"/>
      <c r="O752" s="2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0"/>
      <c r="AZ752" s="180"/>
      <c r="BA752" s="180"/>
      <c r="BB752" s="180"/>
      <c r="BC752" s="180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</row>
    <row r="753" spans="1:114" s="178" customFormat="1" ht="12.75" customHeight="1">
      <c r="A753" s="2"/>
      <c r="B753" s="8"/>
      <c r="C753" s="176"/>
      <c r="D753" s="176"/>
      <c r="E753" s="176"/>
      <c r="F753" s="8"/>
      <c r="G753" s="8"/>
      <c r="H753" s="8"/>
      <c r="I753" s="177"/>
      <c r="J753" s="8"/>
      <c r="K753" s="8"/>
      <c r="L753" s="8"/>
      <c r="M753" s="8"/>
      <c r="N753" s="2"/>
      <c r="O753" s="2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0"/>
      <c r="AM753" s="180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80"/>
      <c r="AX753" s="180"/>
      <c r="AY753" s="180"/>
      <c r="AZ753" s="180"/>
      <c r="BA753" s="180"/>
      <c r="BB753" s="180"/>
      <c r="BC753" s="180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</row>
    <row r="754" spans="1:114" s="178" customFormat="1" ht="12.75" customHeight="1">
      <c r="A754" s="2"/>
      <c r="B754" s="8"/>
      <c r="C754" s="176"/>
      <c r="D754" s="176"/>
      <c r="E754" s="176"/>
      <c r="F754" s="8"/>
      <c r="G754" s="8"/>
      <c r="H754" s="8"/>
      <c r="I754" s="177"/>
      <c r="J754" s="8"/>
      <c r="K754" s="8"/>
      <c r="L754" s="8"/>
      <c r="M754" s="8"/>
      <c r="N754" s="2"/>
      <c r="O754" s="2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  <c r="AB754" s="180"/>
      <c r="AC754" s="180"/>
      <c r="AD754" s="180"/>
      <c r="AE754" s="180"/>
      <c r="AF754" s="180"/>
      <c r="AG754" s="180"/>
      <c r="AH754" s="180"/>
      <c r="AI754" s="180"/>
      <c r="AJ754" s="180"/>
      <c r="AK754" s="180"/>
      <c r="AL754" s="180"/>
      <c r="AM754" s="180"/>
      <c r="AN754" s="180"/>
      <c r="AO754" s="180"/>
      <c r="AP754" s="180"/>
      <c r="AQ754" s="180"/>
      <c r="AR754" s="180"/>
      <c r="AS754" s="180"/>
      <c r="AT754" s="180"/>
      <c r="AU754" s="180"/>
      <c r="AV754" s="180"/>
      <c r="AW754" s="180"/>
      <c r="AX754" s="180"/>
      <c r="AY754" s="180"/>
      <c r="AZ754" s="180"/>
      <c r="BA754" s="180"/>
      <c r="BB754" s="180"/>
      <c r="BC754" s="180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</row>
    <row r="755" spans="1:114" s="178" customFormat="1" ht="12.75" customHeight="1">
      <c r="A755" s="2"/>
      <c r="B755" s="8"/>
      <c r="C755" s="176"/>
      <c r="D755" s="176"/>
      <c r="E755" s="176"/>
      <c r="F755" s="8"/>
      <c r="G755" s="8"/>
      <c r="H755" s="8"/>
      <c r="I755" s="177"/>
      <c r="J755" s="8"/>
      <c r="K755" s="8"/>
      <c r="L755" s="8"/>
      <c r="M755" s="8"/>
      <c r="N755" s="2"/>
      <c r="O755" s="2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0"/>
      <c r="AE755" s="180"/>
      <c r="AF755" s="180"/>
      <c r="AG755" s="180"/>
      <c r="AH755" s="180"/>
      <c r="AI755" s="180"/>
      <c r="AJ755" s="180"/>
      <c r="AK755" s="180"/>
      <c r="AL755" s="180"/>
      <c r="AM755" s="180"/>
      <c r="AN755" s="180"/>
      <c r="AO755" s="180"/>
      <c r="AP755" s="180"/>
      <c r="AQ755" s="180"/>
      <c r="AR755" s="180"/>
      <c r="AS755" s="180"/>
      <c r="AT755" s="180"/>
      <c r="AU755" s="180"/>
      <c r="AV755" s="180"/>
      <c r="AW755" s="180"/>
      <c r="AX755" s="180"/>
      <c r="AY755" s="180"/>
      <c r="AZ755" s="180"/>
      <c r="BA755" s="180"/>
      <c r="BB755" s="180"/>
      <c r="BC755" s="180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</row>
    <row r="756" spans="1:114" s="178" customFormat="1" ht="12.75" customHeight="1">
      <c r="A756" s="2"/>
      <c r="B756" s="8"/>
      <c r="C756" s="176"/>
      <c r="D756" s="176"/>
      <c r="E756" s="176"/>
      <c r="F756" s="8"/>
      <c r="G756" s="8"/>
      <c r="H756" s="8"/>
      <c r="I756" s="177"/>
      <c r="J756" s="8"/>
      <c r="K756" s="8"/>
      <c r="L756" s="8"/>
      <c r="M756" s="8"/>
      <c r="N756" s="2"/>
      <c r="O756" s="2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  <c r="AB756" s="180"/>
      <c r="AC756" s="180"/>
      <c r="AD756" s="180"/>
      <c r="AE756" s="180"/>
      <c r="AF756" s="180"/>
      <c r="AG756" s="180"/>
      <c r="AH756" s="180"/>
      <c r="AI756" s="180"/>
      <c r="AJ756" s="180"/>
      <c r="AK756" s="180"/>
      <c r="AL756" s="180"/>
      <c r="AM756" s="180"/>
      <c r="AN756" s="180"/>
      <c r="AO756" s="180"/>
      <c r="AP756" s="180"/>
      <c r="AQ756" s="180"/>
      <c r="AR756" s="180"/>
      <c r="AS756" s="180"/>
      <c r="AT756" s="180"/>
      <c r="AU756" s="180"/>
      <c r="AV756" s="180"/>
      <c r="AW756" s="180"/>
      <c r="AX756" s="180"/>
      <c r="AY756" s="180"/>
      <c r="AZ756" s="180"/>
      <c r="BA756" s="180"/>
      <c r="BB756" s="180"/>
      <c r="BC756" s="180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</row>
    <row r="757" spans="1:114" s="178" customFormat="1" ht="12.75" customHeight="1">
      <c r="A757" s="2"/>
      <c r="B757" s="8"/>
      <c r="C757" s="176"/>
      <c r="D757" s="176"/>
      <c r="E757" s="176"/>
      <c r="F757" s="8"/>
      <c r="G757" s="8"/>
      <c r="H757" s="8"/>
      <c r="I757" s="177"/>
      <c r="J757" s="8"/>
      <c r="K757" s="8"/>
      <c r="L757" s="8"/>
      <c r="M757" s="8"/>
      <c r="N757" s="2"/>
      <c r="O757" s="2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  <c r="AB757" s="180"/>
      <c r="AC757" s="180"/>
      <c r="AD757" s="180"/>
      <c r="AE757" s="180"/>
      <c r="AF757" s="180"/>
      <c r="AG757" s="180"/>
      <c r="AH757" s="180"/>
      <c r="AI757" s="180"/>
      <c r="AJ757" s="180"/>
      <c r="AK757" s="180"/>
      <c r="AL757" s="180"/>
      <c r="AM757" s="180"/>
      <c r="AN757" s="180"/>
      <c r="AO757" s="180"/>
      <c r="AP757" s="180"/>
      <c r="AQ757" s="180"/>
      <c r="AR757" s="180"/>
      <c r="AS757" s="180"/>
      <c r="AT757" s="180"/>
      <c r="AU757" s="180"/>
      <c r="AV757" s="180"/>
      <c r="AW757" s="180"/>
      <c r="AX757" s="180"/>
      <c r="AY757" s="180"/>
      <c r="AZ757" s="180"/>
      <c r="BA757" s="180"/>
      <c r="BB757" s="180"/>
      <c r="BC757" s="180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</row>
    <row r="758" spans="1:114" s="178" customFormat="1" ht="12.75" customHeight="1">
      <c r="A758" s="2"/>
      <c r="B758" s="8"/>
      <c r="C758" s="176"/>
      <c r="D758" s="176"/>
      <c r="E758" s="176"/>
      <c r="F758" s="8"/>
      <c r="G758" s="8"/>
      <c r="H758" s="8"/>
      <c r="I758" s="177"/>
      <c r="J758" s="8"/>
      <c r="K758" s="8"/>
      <c r="L758" s="8"/>
      <c r="M758" s="8"/>
      <c r="N758" s="2"/>
      <c r="O758" s="2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  <c r="AB758" s="180"/>
      <c r="AC758" s="180"/>
      <c r="AD758" s="180"/>
      <c r="AE758" s="180"/>
      <c r="AF758" s="180"/>
      <c r="AG758" s="180"/>
      <c r="AH758" s="180"/>
      <c r="AI758" s="180"/>
      <c r="AJ758" s="180"/>
      <c r="AK758" s="180"/>
      <c r="AL758" s="180"/>
      <c r="AM758" s="180"/>
      <c r="AN758" s="180"/>
      <c r="AO758" s="180"/>
      <c r="AP758" s="180"/>
      <c r="AQ758" s="180"/>
      <c r="AR758" s="180"/>
      <c r="AS758" s="180"/>
      <c r="AT758" s="180"/>
      <c r="AU758" s="180"/>
      <c r="AV758" s="180"/>
      <c r="AW758" s="180"/>
      <c r="AX758" s="180"/>
      <c r="AY758" s="180"/>
      <c r="AZ758" s="180"/>
      <c r="BA758" s="180"/>
      <c r="BB758" s="180"/>
      <c r="BC758" s="180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</row>
    <row r="759" spans="1:114" s="178" customFormat="1" ht="12.75" customHeight="1">
      <c r="A759" s="2"/>
      <c r="B759" s="8"/>
      <c r="C759" s="176"/>
      <c r="D759" s="176"/>
      <c r="E759" s="176"/>
      <c r="F759" s="8"/>
      <c r="G759" s="8"/>
      <c r="H759" s="8"/>
      <c r="I759" s="177"/>
      <c r="J759" s="8"/>
      <c r="K759" s="8"/>
      <c r="L759" s="8"/>
      <c r="M759" s="8"/>
      <c r="N759" s="2"/>
      <c r="O759" s="2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80"/>
      <c r="AS759" s="180"/>
      <c r="AT759" s="180"/>
      <c r="AU759" s="180"/>
      <c r="AV759" s="180"/>
      <c r="AW759" s="180"/>
      <c r="AX759" s="180"/>
      <c r="AY759" s="180"/>
      <c r="AZ759" s="180"/>
      <c r="BA759" s="180"/>
      <c r="BB759" s="180"/>
      <c r="BC759" s="180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</row>
    <row r="760" spans="1:114" s="178" customFormat="1" ht="12.75" customHeight="1">
      <c r="A760" s="2"/>
      <c r="B760" s="8"/>
      <c r="C760" s="176"/>
      <c r="D760" s="176"/>
      <c r="E760" s="176"/>
      <c r="F760" s="8"/>
      <c r="G760" s="8"/>
      <c r="H760" s="8"/>
      <c r="I760" s="177"/>
      <c r="J760" s="8"/>
      <c r="K760" s="8"/>
      <c r="L760" s="8"/>
      <c r="M760" s="8"/>
      <c r="N760" s="2"/>
      <c r="O760" s="2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  <c r="AB760" s="180"/>
      <c r="AC760" s="180"/>
      <c r="AD760" s="180"/>
      <c r="AE760" s="180"/>
      <c r="AF760" s="180"/>
      <c r="AG760" s="180"/>
      <c r="AH760" s="180"/>
      <c r="AI760" s="180"/>
      <c r="AJ760" s="180"/>
      <c r="AK760" s="180"/>
      <c r="AL760" s="180"/>
      <c r="AM760" s="180"/>
      <c r="AN760" s="180"/>
      <c r="AO760" s="180"/>
      <c r="AP760" s="180"/>
      <c r="AQ760" s="180"/>
      <c r="AR760" s="180"/>
      <c r="AS760" s="180"/>
      <c r="AT760" s="180"/>
      <c r="AU760" s="180"/>
      <c r="AV760" s="180"/>
      <c r="AW760" s="180"/>
      <c r="AX760" s="180"/>
      <c r="AY760" s="180"/>
      <c r="AZ760" s="180"/>
      <c r="BA760" s="180"/>
      <c r="BB760" s="180"/>
      <c r="BC760" s="180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</row>
    <row r="761" spans="1:114" s="178" customFormat="1" ht="12.75" customHeight="1">
      <c r="A761" s="2"/>
      <c r="B761" s="8"/>
      <c r="C761" s="176"/>
      <c r="D761" s="176"/>
      <c r="E761" s="176"/>
      <c r="F761" s="8"/>
      <c r="G761" s="8"/>
      <c r="H761" s="8"/>
      <c r="I761" s="177"/>
      <c r="J761" s="8"/>
      <c r="K761" s="8"/>
      <c r="L761" s="8"/>
      <c r="M761" s="8"/>
      <c r="N761" s="2"/>
      <c r="O761" s="2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  <c r="AB761" s="180"/>
      <c r="AC761" s="180"/>
      <c r="AD761" s="180"/>
      <c r="AE761" s="180"/>
      <c r="AF761" s="180"/>
      <c r="AG761" s="180"/>
      <c r="AH761" s="180"/>
      <c r="AI761" s="180"/>
      <c r="AJ761" s="180"/>
      <c r="AK761" s="180"/>
      <c r="AL761" s="180"/>
      <c r="AM761" s="180"/>
      <c r="AN761" s="180"/>
      <c r="AO761" s="180"/>
      <c r="AP761" s="180"/>
      <c r="AQ761" s="180"/>
      <c r="AR761" s="180"/>
      <c r="AS761" s="180"/>
      <c r="AT761" s="180"/>
      <c r="AU761" s="180"/>
      <c r="AV761" s="180"/>
      <c r="AW761" s="180"/>
      <c r="AX761" s="180"/>
      <c r="AY761" s="180"/>
      <c r="AZ761" s="180"/>
      <c r="BA761" s="180"/>
      <c r="BB761" s="180"/>
      <c r="BC761" s="180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</row>
    <row r="762" spans="1:114" s="178" customFormat="1" ht="12.75" customHeight="1">
      <c r="A762" s="2"/>
      <c r="B762" s="8"/>
      <c r="C762" s="176"/>
      <c r="D762" s="176"/>
      <c r="E762" s="176"/>
      <c r="F762" s="8"/>
      <c r="G762" s="8"/>
      <c r="H762" s="8"/>
      <c r="I762" s="177"/>
      <c r="J762" s="8"/>
      <c r="K762" s="8"/>
      <c r="L762" s="8"/>
      <c r="M762" s="8"/>
      <c r="N762" s="2"/>
      <c r="O762" s="2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  <c r="AS762" s="180"/>
      <c r="AT762" s="180"/>
      <c r="AU762" s="180"/>
      <c r="AV762" s="180"/>
      <c r="AW762" s="180"/>
      <c r="AX762" s="180"/>
      <c r="AY762" s="180"/>
      <c r="AZ762" s="180"/>
      <c r="BA762" s="180"/>
      <c r="BB762" s="180"/>
      <c r="BC762" s="180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</row>
    <row r="763" spans="1:114" s="178" customFormat="1" ht="12.75" customHeight="1">
      <c r="A763" s="2"/>
      <c r="B763" s="8"/>
      <c r="C763" s="176"/>
      <c r="D763" s="176"/>
      <c r="E763" s="176"/>
      <c r="F763" s="8"/>
      <c r="G763" s="8"/>
      <c r="H763" s="8"/>
      <c r="I763" s="177"/>
      <c r="J763" s="8"/>
      <c r="K763" s="8"/>
      <c r="L763" s="8"/>
      <c r="M763" s="8"/>
      <c r="N763" s="2"/>
      <c r="O763" s="2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  <c r="AS763" s="180"/>
      <c r="AT763" s="180"/>
      <c r="AU763" s="180"/>
      <c r="AV763" s="180"/>
      <c r="AW763" s="180"/>
      <c r="AX763" s="180"/>
      <c r="AY763" s="180"/>
      <c r="AZ763" s="180"/>
      <c r="BA763" s="180"/>
      <c r="BB763" s="180"/>
      <c r="BC763" s="180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</row>
    <row r="764" spans="1:114" s="178" customFormat="1" ht="12.75" customHeight="1">
      <c r="A764" s="2"/>
      <c r="B764" s="8"/>
      <c r="C764" s="176"/>
      <c r="D764" s="176"/>
      <c r="E764" s="176"/>
      <c r="F764" s="8"/>
      <c r="G764" s="8"/>
      <c r="H764" s="8"/>
      <c r="I764" s="177"/>
      <c r="J764" s="8"/>
      <c r="K764" s="8"/>
      <c r="L764" s="8"/>
      <c r="M764" s="8"/>
      <c r="N764" s="2"/>
      <c r="O764" s="2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  <c r="AS764" s="180"/>
      <c r="AT764" s="180"/>
      <c r="AU764" s="180"/>
      <c r="AV764" s="180"/>
      <c r="AW764" s="180"/>
      <c r="AX764" s="180"/>
      <c r="AY764" s="180"/>
      <c r="AZ764" s="180"/>
      <c r="BA764" s="180"/>
      <c r="BB764" s="180"/>
      <c r="BC764" s="180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</row>
    <row r="765" spans="1:114" s="178" customFormat="1" ht="12.75" customHeight="1">
      <c r="A765" s="2"/>
      <c r="B765" s="8"/>
      <c r="C765" s="176"/>
      <c r="D765" s="176"/>
      <c r="E765" s="176"/>
      <c r="F765" s="8"/>
      <c r="G765" s="8"/>
      <c r="H765" s="8"/>
      <c r="I765" s="177"/>
      <c r="J765" s="8"/>
      <c r="K765" s="8"/>
      <c r="L765" s="8"/>
      <c r="M765" s="8"/>
      <c r="N765" s="2"/>
      <c r="O765" s="2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  <c r="AS765" s="180"/>
      <c r="AT765" s="180"/>
      <c r="AU765" s="180"/>
      <c r="AV765" s="180"/>
      <c r="AW765" s="180"/>
      <c r="AX765" s="180"/>
      <c r="AY765" s="180"/>
      <c r="AZ765" s="180"/>
      <c r="BA765" s="180"/>
      <c r="BB765" s="180"/>
      <c r="BC765" s="180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</row>
    <row r="766" spans="1:114" s="178" customFormat="1" ht="12.75" customHeight="1">
      <c r="A766" s="2"/>
      <c r="B766" s="8"/>
      <c r="C766" s="176"/>
      <c r="D766" s="176"/>
      <c r="E766" s="176"/>
      <c r="F766" s="8"/>
      <c r="G766" s="8"/>
      <c r="H766" s="8"/>
      <c r="I766" s="177"/>
      <c r="J766" s="8"/>
      <c r="K766" s="8"/>
      <c r="L766" s="8"/>
      <c r="M766" s="8"/>
      <c r="N766" s="2"/>
      <c r="O766" s="2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80"/>
      <c r="AT766" s="180"/>
      <c r="AU766" s="180"/>
      <c r="AV766" s="180"/>
      <c r="AW766" s="180"/>
      <c r="AX766" s="180"/>
      <c r="AY766" s="180"/>
      <c r="AZ766" s="180"/>
      <c r="BA766" s="180"/>
      <c r="BB766" s="180"/>
      <c r="BC766" s="180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</row>
    <row r="767" spans="1:114" s="178" customFormat="1" ht="12.75" customHeight="1">
      <c r="A767" s="2"/>
      <c r="B767" s="8"/>
      <c r="C767" s="176"/>
      <c r="D767" s="176"/>
      <c r="E767" s="176"/>
      <c r="F767" s="8"/>
      <c r="G767" s="8"/>
      <c r="H767" s="8"/>
      <c r="I767" s="177"/>
      <c r="J767" s="8"/>
      <c r="K767" s="8"/>
      <c r="L767" s="8"/>
      <c r="M767" s="8"/>
      <c r="N767" s="2"/>
      <c r="O767" s="2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  <c r="AS767" s="180"/>
      <c r="AT767" s="180"/>
      <c r="AU767" s="180"/>
      <c r="AV767" s="180"/>
      <c r="AW767" s="180"/>
      <c r="AX767" s="180"/>
      <c r="AY767" s="180"/>
      <c r="AZ767" s="180"/>
      <c r="BA767" s="180"/>
      <c r="BB767" s="180"/>
      <c r="BC767" s="180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</row>
    <row r="768" spans="1:114" s="178" customFormat="1" ht="12.75" customHeight="1">
      <c r="A768" s="2"/>
      <c r="B768" s="8"/>
      <c r="C768" s="176"/>
      <c r="D768" s="176"/>
      <c r="E768" s="176"/>
      <c r="F768" s="8"/>
      <c r="G768" s="8"/>
      <c r="H768" s="8"/>
      <c r="I768" s="177"/>
      <c r="J768" s="8"/>
      <c r="K768" s="8"/>
      <c r="L768" s="8"/>
      <c r="M768" s="8"/>
      <c r="N768" s="2"/>
      <c r="O768" s="2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180"/>
      <c r="AT768" s="180"/>
      <c r="AU768" s="180"/>
      <c r="AV768" s="180"/>
      <c r="AW768" s="180"/>
      <c r="AX768" s="180"/>
      <c r="AY768" s="180"/>
      <c r="AZ768" s="180"/>
      <c r="BA768" s="180"/>
      <c r="BB768" s="180"/>
      <c r="BC768" s="180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</row>
    <row r="769" spans="1:114" s="178" customFormat="1" ht="12.75" customHeight="1">
      <c r="A769" s="2"/>
      <c r="B769" s="8"/>
      <c r="C769" s="176"/>
      <c r="D769" s="176"/>
      <c r="E769" s="176"/>
      <c r="F769" s="8"/>
      <c r="G769" s="8"/>
      <c r="H769" s="8"/>
      <c r="I769" s="177"/>
      <c r="J769" s="8"/>
      <c r="K769" s="8"/>
      <c r="L769" s="8"/>
      <c r="M769" s="8"/>
      <c r="N769" s="2"/>
      <c r="O769" s="2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180"/>
      <c r="AT769" s="180"/>
      <c r="AU769" s="180"/>
      <c r="AV769" s="180"/>
      <c r="AW769" s="180"/>
      <c r="AX769" s="180"/>
      <c r="AY769" s="180"/>
      <c r="AZ769" s="180"/>
      <c r="BA769" s="180"/>
      <c r="BB769" s="180"/>
      <c r="BC769" s="180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</row>
    <row r="770" spans="1:114" s="178" customFormat="1" ht="12.75" customHeight="1">
      <c r="A770" s="2"/>
      <c r="B770" s="8"/>
      <c r="C770" s="176"/>
      <c r="D770" s="176"/>
      <c r="E770" s="176"/>
      <c r="F770" s="8"/>
      <c r="G770" s="8"/>
      <c r="H770" s="8"/>
      <c r="I770" s="177"/>
      <c r="J770" s="8"/>
      <c r="K770" s="8"/>
      <c r="L770" s="8"/>
      <c r="M770" s="8"/>
      <c r="N770" s="2"/>
      <c r="O770" s="2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180"/>
      <c r="AT770" s="180"/>
      <c r="AU770" s="180"/>
      <c r="AV770" s="180"/>
      <c r="AW770" s="180"/>
      <c r="AX770" s="180"/>
      <c r="AY770" s="180"/>
      <c r="AZ770" s="180"/>
      <c r="BA770" s="180"/>
      <c r="BB770" s="180"/>
      <c r="BC770" s="180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</row>
    <row r="771" spans="1:114" s="178" customFormat="1" ht="12.75" customHeight="1">
      <c r="A771" s="2"/>
      <c r="B771" s="8"/>
      <c r="C771" s="176"/>
      <c r="D771" s="176"/>
      <c r="E771" s="176"/>
      <c r="F771" s="8"/>
      <c r="G771" s="8"/>
      <c r="H771" s="8"/>
      <c r="I771" s="177"/>
      <c r="J771" s="8"/>
      <c r="K771" s="8"/>
      <c r="L771" s="8"/>
      <c r="M771" s="8"/>
      <c r="N771" s="2"/>
      <c r="O771" s="2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0"/>
      <c r="AE771" s="180"/>
      <c r="AF771" s="180"/>
      <c r="AG771" s="180"/>
      <c r="AH771" s="180"/>
      <c r="AI771" s="180"/>
      <c r="AJ771" s="180"/>
      <c r="AK771" s="180"/>
      <c r="AL771" s="180"/>
      <c r="AM771" s="180"/>
      <c r="AN771" s="180"/>
      <c r="AO771" s="180"/>
      <c r="AP771" s="180"/>
      <c r="AQ771" s="180"/>
      <c r="AR771" s="180"/>
      <c r="AS771" s="180"/>
      <c r="AT771" s="180"/>
      <c r="AU771" s="180"/>
      <c r="AV771" s="180"/>
      <c r="AW771" s="180"/>
      <c r="AX771" s="180"/>
      <c r="AY771" s="180"/>
      <c r="AZ771" s="180"/>
      <c r="BA771" s="180"/>
      <c r="BB771" s="180"/>
      <c r="BC771" s="180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</row>
    <row r="772" spans="1:114" s="178" customFormat="1" ht="12.75" customHeight="1">
      <c r="A772" s="2"/>
      <c r="B772" s="8"/>
      <c r="C772" s="176"/>
      <c r="D772" s="176"/>
      <c r="E772" s="176"/>
      <c r="F772" s="8"/>
      <c r="G772" s="8"/>
      <c r="H772" s="8"/>
      <c r="I772" s="177"/>
      <c r="J772" s="8"/>
      <c r="K772" s="8"/>
      <c r="L772" s="8"/>
      <c r="M772" s="8"/>
      <c r="N772" s="2"/>
      <c r="O772" s="2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  <c r="AB772" s="180"/>
      <c r="AC772" s="180"/>
      <c r="AD772" s="180"/>
      <c r="AE772" s="180"/>
      <c r="AF772" s="180"/>
      <c r="AG772" s="180"/>
      <c r="AH772" s="180"/>
      <c r="AI772" s="180"/>
      <c r="AJ772" s="180"/>
      <c r="AK772" s="180"/>
      <c r="AL772" s="180"/>
      <c r="AM772" s="180"/>
      <c r="AN772" s="180"/>
      <c r="AO772" s="180"/>
      <c r="AP772" s="180"/>
      <c r="AQ772" s="180"/>
      <c r="AR772" s="180"/>
      <c r="AS772" s="180"/>
      <c r="AT772" s="180"/>
      <c r="AU772" s="180"/>
      <c r="AV772" s="180"/>
      <c r="AW772" s="180"/>
      <c r="AX772" s="180"/>
      <c r="AY772" s="180"/>
      <c r="AZ772" s="180"/>
      <c r="BA772" s="180"/>
      <c r="BB772" s="180"/>
      <c r="BC772" s="180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</row>
    <row r="773" spans="1:114" s="178" customFormat="1" ht="12.75" customHeight="1">
      <c r="A773" s="2"/>
      <c r="B773" s="8"/>
      <c r="C773" s="176"/>
      <c r="D773" s="176"/>
      <c r="E773" s="176"/>
      <c r="F773" s="8"/>
      <c r="G773" s="8"/>
      <c r="H773" s="8"/>
      <c r="I773" s="177"/>
      <c r="J773" s="8"/>
      <c r="K773" s="8"/>
      <c r="L773" s="8"/>
      <c r="M773" s="8"/>
      <c r="N773" s="2"/>
      <c r="O773" s="2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  <c r="AB773" s="180"/>
      <c r="AC773" s="180"/>
      <c r="AD773" s="180"/>
      <c r="AE773" s="180"/>
      <c r="AF773" s="180"/>
      <c r="AG773" s="180"/>
      <c r="AH773" s="180"/>
      <c r="AI773" s="180"/>
      <c r="AJ773" s="180"/>
      <c r="AK773" s="180"/>
      <c r="AL773" s="180"/>
      <c r="AM773" s="180"/>
      <c r="AN773" s="180"/>
      <c r="AO773" s="180"/>
      <c r="AP773" s="180"/>
      <c r="AQ773" s="180"/>
      <c r="AR773" s="180"/>
      <c r="AS773" s="180"/>
      <c r="AT773" s="180"/>
      <c r="AU773" s="180"/>
      <c r="AV773" s="180"/>
      <c r="AW773" s="180"/>
      <c r="AX773" s="180"/>
      <c r="AY773" s="180"/>
      <c r="AZ773" s="180"/>
      <c r="BA773" s="180"/>
      <c r="BB773" s="180"/>
      <c r="BC773" s="180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</row>
    <row r="774" spans="1:114" s="178" customFormat="1" ht="12.75" customHeight="1">
      <c r="A774" s="2"/>
      <c r="B774" s="8"/>
      <c r="C774" s="176"/>
      <c r="D774" s="176"/>
      <c r="E774" s="176"/>
      <c r="F774" s="8"/>
      <c r="G774" s="8"/>
      <c r="H774" s="8"/>
      <c r="I774" s="177"/>
      <c r="J774" s="8"/>
      <c r="K774" s="8"/>
      <c r="L774" s="8"/>
      <c r="M774" s="8"/>
      <c r="N774" s="2"/>
      <c r="O774" s="2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  <c r="AB774" s="180"/>
      <c r="AC774" s="180"/>
      <c r="AD774" s="180"/>
      <c r="AE774" s="180"/>
      <c r="AF774" s="180"/>
      <c r="AG774" s="180"/>
      <c r="AH774" s="180"/>
      <c r="AI774" s="180"/>
      <c r="AJ774" s="180"/>
      <c r="AK774" s="180"/>
      <c r="AL774" s="180"/>
      <c r="AM774" s="180"/>
      <c r="AN774" s="180"/>
      <c r="AO774" s="180"/>
      <c r="AP774" s="180"/>
      <c r="AQ774" s="180"/>
      <c r="AR774" s="180"/>
      <c r="AS774" s="180"/>
      <c r="AT774" s="180"/>
      <c r="AU774" s="180"/>
      <c r="AV774" s="180"/>
      <c r="AW774" s="180"/>
      <c r="AX774" s="180"/>
      <c r="AY774" s="180"/>
      <c r="AZ774" s="180"/>
      <c r="BA774" s="180"/>
      <c r="BB774" s="180"/>
      <c r="BC774" s="180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</row>
    <row r="775" spans="1:114" s="178" customFormat="1" ht="12.75" customHeight="1">
      <c r="A775" s="2"/>
      <c r="B775" s="8"/>
      <c r="C775" s="176"/>
      <c r="D775" s="176"/>
      <c r="E775" s="176"/>
      <c r="F775" s="8"/>
      <c r="G775" s="8"/>
      <c r="H775" s="8"/>
      <c r="I775" s="177"/>
      <c r="J775" s="8"/>
      <c r="K775" s="8"/>
      <c r="L775" s="8"/>
      <c r="M775" s="8"/>
      <c r="N775" s="2"/>
      <c r="O775" s="2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  <c r="AB775" s="180"/>
      <c r="AC775" s="180"/>
      <c r="AD775" s="180"/>
      <c r="AE775" s="180"/>
      <c r="AF775" s="180"/>
      <c r="AG775" s="180"/>
      <c r="AH775" s="180"/>
      <c r="AI775" s="180"/>
      <c r="AJ775" s="180"/>
      <c r="AK775" s="180"/>
      <c r="AL775" s="180"/>
      <c r="AM775" s="180"/>
      <c r="AN775" s="180"/>
      <c r="AO775" s="180"/>
      <c r="AP775" s="180"/>
      <c r="AQ775" s="180"/>
      <c r="AR775" s="180"/>
      <c r="AS775" s="180"/>
      <c r="AT775" s="180"/>
      <c r="AU775" s="180"/>
      <c r="AV775" s="180"/>
      <c r="AW775" s="180"/>
      <c r="AX775" s="180"/>
      <c r="AY775" s="180"/>
      <c r="AZ775" s="180"/>
      <c r="BA775" s="180"/>
      <c r="BB775" s="180"/>
      <c r="BC775" s="180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</row>
    <row r="776" spans="1:114" s="178" customFormat="1" ht="12.75" customHeight="1">
      <c r="A776" s="2"/>
      <c r="B776" s="8"/>
      <c r="C776" s="176"/>
      <c r="D776" s="176"/>
      <c r="E776" s="176"/>
      <c r="F776" s="8"/>
      <c r="G776" s="8"/>
      <c r="H776" s="8"/>
      <c r="I776" s="177"/>
      <c r="J776" s="8"/>
      <c r="K776" s="8"/>
      <c r="L776" s="8"/>
      <c r="M776" s="8"/>
      <c r="N776" s="2"/>
      <c r="O776" s="2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  <c r="AB776" s="180"/>
      <c r="AC776" s="180"/>
      <c r="AD776" s="180"/>
      <c r="AE776" s="180"/>
      <c r="AF776" s="180"/>
      <c r="AG776" s="180"/>
      <c r="AH776" s="180"/>
      <c r="AI776" s="180"/>
      <c r="AJ776" s="180"/>
      <c r="AK776" s="180"/>
      <c r="AL776" s="180"/>
      <c r="AM776" s="180"/>
      <c r="AN776" s="180"/>
      <c r="AO776" s="180"/>
      <c r="AP776" s="180"/>
      <c r="AQ776" s="180"/>
      <c r="AR776" s="180"/>
      <c r="AS776" s="180"/>
      <c r="AT776" s="180"/>
      <c r="AU776" s="180"/>
      <c r="AV776" s="180"/>
      <c r="AW776" s="180"/>
      <c r="AX776" s="180"/>
      <c r="AY776" s="180"/>
      <c r="AZ776" s="180"/>
      <c r="BA776" s="180"/>
      <c r="BB776" s="180"/>
      <c r="BC776" s="180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</row>
    <row r="777" spans="1:114" s="178" customFormat="1" ht="12.75" customHeight="1">
      <c r="A777" s="2"/>
      <c r="B777" s="8"/>
      <c r="C777" s="176"/>
      <c r="D777" s="176"/>
      <c r="E777" s="176"/>
      <c r="F777" s="8"/>
      <c r="G777" s="8"/>
      <c r="H777" s="8"/>
      <c r="I777" s="177"/>
      <c r="J777" s="8"/>
      <c r="K777" s="8"/>
      <c r="L777" s="8"/>
      <c r="M777" s="8"/>
      <c r="N777" s="2"/>
      <c r="O777" s="2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80"/>
      <c r="AX777" s="180"/>
      <c r="AY777" s="180"/>
      <c r="AZ777" s="180"/>
      <c r="BA777" s="180"/>
      <c r="BB777" s="180"/>
      <c r="BC777" s="180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</row>
    <row r="778" spans="1:114" s="178" customFormat="1" ht="12.75" customHeight="1">
      <c r="A778" s="2"/>
      <c r="B778" s="8"/>
      <c r="C778" s="176"/>
      <c r="D778" s="176"/>
      <c r="E778" s="176"/>
      <c r="F778" s="8"/>
      <c r="G778" s="8"/>
      <c r="H778" s="8"/>
      <c r="I778" s="177"/>
      <c r="J778" s="8"/>
      <c r="K778" s="8"/>
      <c r="L778" s="8"/>
      <c r="M778" s="8"/>
      <c r="N778" s="2"/>
      <c r="O778" s="2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0"/>
      <c r="AE778" s="180"/>
      <c r="AF778" s="180"/>
      <c r="AG778" s="180"/>
      <c r="AH778" s="180"/>
      <c r="AI778" s="180"/>
      <c r="AJ778" s="180"/>
      <c r="AK778" s="180"/>
      <c r="AL778" s="180"/>
      <c r="AM778" s="180"/>
      <c r="AN778" s="180"/>
      <c r="AO778" s="180"/>
      <c r="AP778" s="180"/>
      <c r="AQ778" s="180"/>
      <c r="AR778" s="180"/>
      <c r="AS778" s="180"/>
      <c r="AT778" s="180"/>
      <c r="AU778" s="180"/>
      <c r="AV778" s="180"/>
      <c r="AW778" s="180"/>
      <c r="AX778" s="180"/>
      <c r="AY778" s="180"/>
      <c r="AZ778" s="180"/>
      <c r="BA778" s="180"/>
      <c r="BB778" s="180"/>
      <c r="BC778" s="180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</row>
    <row r="779" spans="1:114" s="178" customFormat="1" ht="12.75" customHeight="1">
      <c r="A779" s="2"/>
      <c r="B779" s="8"/>
      <c r="C779" s="176"/>
      <c r="D779" s="176"/>
      <c r="E779" s="176"/>
      <c r="F779" s="8"/>
      <c r="G779" s="8"/>
      <c r="H779" s="8"/>
      <c r="I779" s="177"/>
      <c r="J779" s="8"/>
      <c r="K779" s="8"/>
      <c r="L779" s="8"/>
      <c r="M779" s="8"/>
      <c r="N779" s="2"/>
      <c r="O779" s="2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0"/>
      <c r="AE779" s="180"/>
      <c r="AF779" s="180"/>
      <c r="AG779" s="180"/>
      <c r="AH779" s="180"/>
      <c r="AI779" s="180"/>
      <c r="AJ779" s="180"/>
      <c r="AK779" s="180"/>
      <c r="AL779" s="180"/>
      <c r="AM779" s="180"/>
      <c r="AN779" s="180"/>
      <c r="AO779" s="180"/>
      <c r="AP779" s="180"/>
      <c r="AQ779" s="180"/>
      <c r="AR779" s="180"/>
      <c r="AS779" s="180"/>
      <c r="AT779" s="180"/>
      <c r="AU779" s="180"/>
      <c r="AV779" s="180"/>
      <c r="AW779" s="180"/>
      <c r="AX779" s="180"/>
      <c r="AY779" s="180"/>
      <c r="AZ779" s="180"/>
      <c r="BA779" s="180"/>
      <c r="BB779" s="180"/>
      <c r="BC779" s="180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</row>
    <row r="780" spans="1:114" s="178" customFormat="1" ht="12.75" customHeight="1">
      <c r="A780" s="2"/>
      <c r="B780" s="8"/>
      <c r="C780" s="176"/>
      <c r="D780" s="176"/>
      <c r="E780" s="176"/>
      <c r="F780" s="8"/>
      <c r="G780" s="8"/>
      <c r="H780" s="8"/>
      <c r="I780" s="177"/>
      <c r="J780" s="8"/>
      <c r="K780" s="8"/>
      <c r="L780" s="8"/>
      <c r="M780" s="8"/>
      <c r="N780" s="2"/>
      <c r="O780" s="2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80"/>
      <c r="AT780" s="180"/>
      <c r="AU780" s="180"/>
      <c r="AV780" s="180"/>
      <c r="AW780" s="180"/>
      <c r="AX780" s="180"/>
      <c r="AY780" s="180"/>
      <c r="AZ780" s="180"/>
      <c r="BA780" s="180"/>
      <c r="BB780" s="180"/>
      <c r="BC780" s="180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</row>
    <row r="781" spans="1:114" s="178" customFormat="1" ht="12.75" customHeight="1">
      <c r="A781" s="2"/>
      <c r="B781" s="8"/>
      <c r="C781" s="176"/>
      <c r="D781" s="176"/>
      <c r="E781" s="176"/>
      <c r="F781" s="8"/>
      <c r="G781" s="8"/>
      <c r="H781" s="8"/>
      <c r="I781" s="177"/>
      <c r="J781" s="8"/>
      <c r="K781" s="8"/>
      <c r="L781" s="8"/>
      <c r="M781" s="8"/>
      <c r="N781" s="2"/>
      <c r="O781" s="2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80"/>
      <c r="AX781" s="180"/>
      <c r="AY781" s="180"/>
      <c r="AZ781" s="180"/>
      <c r="BA781" s="180"/>
      <c r="BB781" s="180"/>
      <c r="BC781" s="180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</row>
    <row r="782" spans="1:114" s="178" customFormat="1" ht="12.75" customHeight="1">
      <c r="A782" s="2"/>
      <c r="B782" s="8"/>
      <c r="C782" s="176"/>
      <c r="D782" s="176"/>
      <c r="E782" s="176"/>
      <c r="F782" s="8"/>
      <c r="G782" s="8"/>
      <c r="H782" s="8"/>
      <c r="I782" s="177"/>
      <c r="J782" s="8"/>
      <c r="K782" s="8"/>
      <c r="L782" s="8"/>
      <c r="M782" s="8"/>
      <c r="N782" s="2"/>
      <c r="O782" s="2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80"/>
      <c r="AT782" s="180"/>
      <c r="AU782" s="180"/>
      <c r="AV782" s="180"/>
      <c r="AW782" s="180"/>
      <c r="AX782" s="180"/>
      <c r="AY782" s="180"/>
      <c r="AZ782" s="180"/>
      <c r="BA782" s="180"/>
      <c r="BB782" s="180"/>
      <c r="BC782" s="180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</row>
    <row r="783" spans="1:114" s="178" customFormat="1" ht="12.75" customHeight="1">
      <c r="A783" s="2"/>
      <c r="B783" s="8"/>
      <c r="C783" s="176"/>
      <c r="D783" s="176"/>
      <c r="E783" s="176"/>
      <c r="F783" s="8"/>
      <c r="G783" s="8"/>
      <c r="H783" s="8"/>
      <c r="I783" s="177"/>
      <c r="J783" s="8"/>
      <c r="K783" s="8"/>
      <c r="L783" s="8"/>
      <c r="M783" s="8"/>
      <c r="N783" s="2"/>
      <c r="O783" s="2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80"/>
      <c r="AT783" s="180"/>
      <c r="AU783" s="180"/>
      <c r="AV783" s="180"/>
      <c r="AW783" s="180"/>
      <c r="AX783" s="180"/>
      <c r="AY783" s="180"/>
      <c r="AZ783" s="180"/>
      <c r="BA783" s="180"/>
      <c r="BB783" s="180"/>
      <c r="BC783" s="180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</row>
    <row r="784" spans="1:114" s="178" customFormat="1" ht="12.75" customHeight="1">
      <c r="A784" s="2"/>
      <c r="B784" s="8"/>
      <c r="C784" s="176"/>
      <c r="D784" s="176"/>
      <c r="E784" s="176"/>
      <c r="F784" s="8"/>
      <c r="G784" s="8"/>
      <c r="H784" s="8"/>
      <c r="I784" s="177"/>
      <c r="J784" s="8"/>
      <c r="K784" s="8"/>
      <c r="L784" s="8"/>
      <c r="M784" s="8"/>
      <c r="N784" s="2"/>
      <c r="O784" s="2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80"/>
      <c r="AT784" s="180"/>
      <c r="AU784" s="180"/>
      <c r="AV784" s="180"/>
      <c r="AW784" s="180"/>
      <c r="AX784" s="180"/>
      <c r="AY784" s="180"/>
      <c r="AZ784" s="180"/>
      <c r="BA784" s="180"/>
      <c r="BB784" s="180"/>
      <c r="BC784" s="180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</row>
    <row r="785" spans="1:114" s="178" customFormat="1" ht="12.75" customHeight="1">
      <c r="A785" s="2"/>
      <c r="B785" s="8"/>
      <c r="C785" s="176"/>
      <c r="D785" s="176"/>
      <c r="E785" s="176"/>
      <c r="F785" s="8"/>
      <c r="G785" s="8"/>
      <c r="H785" s="8"/>
      <c r="I785" s="177"/>
      <c r="J785" s="8"/>
      <c r="K785" s="8"/>
      <c r="L785" s="8"/>
      <c r="M785" s="8"/>
      <c r="N785" s="2"/>
      <c r="O785" s="2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180"/>
      <c r="AT785" s="180"/>
      <c r="AU785" s="180"/>
      <c r="AV785" s="180"/>
      <c r="AW785" s="180"/>
      <c r="AX785" s="180"/>
      <c r="AY785" s="180"/>
      <c r="AZ785" s="180"/>
      <c r="BA785" s="180"/>
      <c r="BB785" s="180"/>
      <c r="BC785" s="180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</row>
    <row r="786" spans="1:114" s="178" customFormat="1" ht="12.75" customHeight="1">
      <c r="A786" s="2"/>
      <c r="B786" s="8"/>
      <c r="C786" s="176"/>
      <c r="D786" s="176"/>
      <c r="E786" s="176"/>
      <c r="F786" s="8"/>
      <c r="G786" s="8"/>
      <c r="H786" s="8"/>
      <c r="I786" s="177"/>
      <c r="J786" s="8"/>
      <c r="K786" s="8"/>
      <c r="L786" s="8"/>
      <c r="M786" s="8"/>
      <c r="N786" s="2"/>
      <c r="O786" s="2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80"/>
      <c r="AX786" s="180"/>
      <c r="AY786" s="180"/>
      <c r="AZ786" s="180"/>
      <c r="BA786" s="180"/>
      <c r="BB786" s="180"/>
      <c r="BC786" s="180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</row>
    <row r="787" spans="1:114" s="178" customFormat="1" ht="12.75" customHeight="1">
      <c r="A787" s="2"/>
      <c r="B787" s="8"/>
      <c r="C787" s="176"/>
      <c r="D787" s="176"/>
      <c r="E787" s="176"/>
      <c r="F787" s="8"/>
      <c r="G787" s="8"/>
      <c r="H787" s="8"/>
      <c r="I787" s="177"/>
      <c r="J787" s="8"/>
      <c r="K787" s="8"/>
      <c r="L787" s="8"/>
      <c r="M787" s="8"/>
      <c r="N787" s="2"/>
      <c r="O787" s="2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180"/>
      <c r="AT787" s="180"/>
      <c r="AU787" s="180"/>
      <c r="AV787" s="180"/>
      <c r="AW787" s="180"/>
      <c r="AX787" s="180"/>
      <c r="AY787" s="180"/>
      <c r="AZ787" s="180"/>
      <c r="BA787" s="180"/>
      <c r="BB787" s="180"/>
      <c r="BC787" s="180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</row>
    <row r="788" spans="1:114" s="178" customFormat="1" ht="12.75" customHeight="1">
      <c r="A788" s="2"/>
      <c r="B788" s="8"/>
      <c r="C788" s="176"/>
      <c r="D788" s="176"/>
      <c r="E788" s="176"/>
      <c r="F788" s="8"/>
      <c r="G788" s="8"/>
      <c r="H788" s="8"/>
      <c r="I788" s="177"/>
      <c r="J788" s="8"/>
      <c r="K788" s="8"/>
      <c r="L788" s="8"/>
      <c r="M788" s="8"/>
      <c r="N788" s="2"/>
      <c r="O788" s="2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180"/>
      <c r="AT788" s="180"/>
      <c r="AU788" s="180"/>
      <c r="AV788" s="180"/>
      <c r="AW788" s="180"/>
      <c r="AX788" s="180"/>
      <c r="AY788" s="180"/>
      <c r="AZ788" s="180"/>
      <c r="BA788" s="180"/>
      <c r="BB788" s="180"/>
      <c r="BC788" s="180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</row>
    <row r="789" spans="1:114" s="178" customFormat="1" ht="12.75" customHeight="1">
      <c r="A789" s="2"/>
      <c r="B789" s="8"/>
      <c r="C789" s="176"/>
      <c r="D789" s="176"/>
      <c r="E789" s="176"/>
      <c r="F789" s="8"/>
      <c r="G789" s="8"/>
      <c r="H789" s="8"/>
      <c r="I789" s="177"/>
      <c r="J789" s="8"/>
      <c r="K789" s="8"/>
      <c r="L789" s="8"/>
      <c r="M789" s="8"/>
      <c r="N789" s="2"/>
      <c r="O789" s="2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  <c r="AB789" s="180"/>
      <c r="AC789" s="180"/>
      <c r="AD789" s="180"/>
      <c r="AE789" s="180"/>
      <c r="AF789" s="180"/>
      <c r="AG789" s="180"/>
      <c r="AH789" s="180"/>
      <c r="AI789" s="180"/>
      <c r="AJ789" s="180"/>
      <c r="AK789" s="180"/>
      <c r="AL789" s="180"/>
      <c r="AM789" s="180"/>
      <c r="AN789" s="180"/>
      <c r="AO789" s="180"/>
      <c r="AP789" s="180"/>
      <c r="AQ789" s="180"/>
      <c r="AR789" s="180"/>
      <c r="AS789" s="180"/>
      <c r="AT789" s="180"/>
      <c r="AU789" s="180"/>
      <c r="AV789" s="180"/>
      <c r="AW789" s="180"/>
      <c r="AX789" s="180"/>
      <c r="AY789" s="180"/>
      <c r="AZ789" s="180"/>
      <c r="BA789" s="180"/>
      <c r="BB789" s="180"/>
      <c r="BC789" s="180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</row>
    <row r="790" spans="1:114" s="178" customFormat="1" ht="12.75" customHeight="1">
      <c r="A790" s="2"/>
      <c r="B790" s="8"/>
      <c r="C790" s="176"/>
      <c r="D790" s="176"/>
      <c r="E790" s="176"/>
      <c r="F790" s="8"/>
      <c r="G790" s="8"/>
      <c r="H790" s="8"/>
      <c r="I790" s="177"/>
      <c r="J790" s="8"/>
      <c r="K790" s="8"/>
      <c r="L790" s="8"/>
      <c r="M790" s="8"/>
      <c r="N790" s="2"/>
      <c r="O790" s="2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  <c r="AB790" s="180"/>
      <c r="AC790" s="180"/>
      <c r="AD790" s="180"/>
      <c r="AE790" s="180"/>
      <c r="AF790" s="180"/>
      <c r="AG790" s="180"/>
      <c r="AH790" s="180"/>
      <c r="AI790" s="180"/>
      <c r="AJ790" s="180"/>
      <c r="AK790" s="180"/>
      <c r="AL790" s="180"/>
      <c r="AM790" s="180"/>
      <c r="AN790" s="180"/>
      <c r="AO790" s="180"/>
      <c r="AP790" s="180"/>
      <c r="AQ790" s="180"/>
      <c r="AR790" s="180"/>
      <c r="AS790" s="180"/>
      <c r="AT790" s="180"/>
      <c r="AU790" s="180"/>
      <c r="AV790" s="180"/>
      <c r="AW790" s="180"/>
      <c r="AX790" s="180"/>
      <c r="AY790" s="180"/>
      <c r="AZ790" s="180"/>
      <c r="BA790" s="180"/>
      <c r="BB790" s="180"/>
      <c r="BC790" s="180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</row>
    <row r="791" spans="1:114" s="178" customFormat="1" ht="12.75" customHeight="1">
      <c r="A791" s="2"/>
      <c r="B791" s="8"/>
      <c r="C791" s="176"/>
      <c r="D791" s="176"/>
      <c r="E791" s="176"/>
      <c r="F791" s="8"/>
      <c r="G791" s="8"/>
      <c r="H791" s="8"/>
      <c r="I791" s="177"/>
      <c r="J791" s="8"/>
      <c r="K791" s="8"/>
      <c r="L791" s="8"/>
      <c r="M791" s="8"/>
      <c r="N791" s="2"/>
      <c r="O791" s="2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0"/>
      <c r="AE791" s="180"/>
      <c r="AF791" s="180"/>
      <c r="AG791" s="180"/>
      <c r="AH791" s="180"/>
      <c r="AI791" s="180"/>
      <c r="AJ791" s="180"/>
      <c r="AK791" s="180"/>
      <c r="AL791" s="180"/>
      <c r="AM791" s="180"/>
      <c r="AN791" s="180"/>
      <c r="AO791" s="180"/>
      <c r="AP791" s="180"/>
      <c r="AQ791" s="180"/>
      <c r="AR791" s="180"/>
      <c r="AS791" s="180"/>
      <c r="AT791" s="180"/>
      <c r="AU791" s="180"/>
      <c r="AV791" s="180"/>
      <c r="AW791" s="180"/>
      <c r="AX791" s="180"/>
      <c r="AY791" s="180"/>
      <c r="AZ791" s="180"/>
      <c r="BA791" s="180"/>
      <c r="BB791" s="180"/>
      <c r="BC791" s="180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</row>
    <row r="792" spans="1:114" s="178" customFormat="1" ht="12.75" customHeight="1">
      <c r="A792" s="2"/>
      <c r="B792" s="8"/>
      <c r="C792" s="176"/>
      <c r="D792" s="176"/>
      <c r="E792" s="176"/>
      <c r="F792" s="8"/>
      <c r="G792" s="8"/>
      <c r="H792" s="8"/>
      <c r="I792" s="177"/>
      <c r="J792" s="8"/>
      <c r="K792" s="8"/>
      <c r="L792" s="8"/>
      <c r="M792" s="8"/>
      <c r="N792" s="2"/>
      <c r="O792" s="2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80"/>
      <c r="AE792" s="180"/>
      <c r="AF792" s="180"/>
      <c r="AG792" s="180"/>
      <c r="AH792" s="180"/>
      <c r="AI792" s="180"/>
      <c r="AJ792" s="180"/>
      <c r="AK792" s="180"/>
      <c r="AL792" s="180"/>
      <c r="AM792" s="180"/>
      <c r="AN792" s="180"/>
      <c r="AO792" s="180"/>
      <c r="AP792" s="180"/>
      <c r="AQ792" s="180"/>
      <c r="AR792" s="180"/>
      <c r="AS792" s="180"/>
      <c r="AT792" s="180"/>
      <c r="AU792" s="180"/>
      <c r="AV792" s="180"/>
      <c r="AW792" s="180"/>
      <c r="AX792" s="180"/>
      <c r="AY792" s="180"/>
      <c r="AZ792" s="180"/>
      <c r="BA792" s="180"/>
      <c r="BB792" s="180"/>
      <c r="BC792" s="180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</row>
    <row r="793" spans="1:114" s="178" customFormat="1" ht="12.75" customHeight="1">
      <c r="A793" s="2"/>
      <c r="B793" s="8"/>
      <c r="C793" s="176"/>
      <c r="D793" s="176"/>
      <c r="E793" s="176"/>
      <c r="F793" s="8"/>
      <c r="G793" s="8"/>
      <c r="H793" s="8"/>
      <c r="I793" s="177"/>
      <c r="J793" s="8"/>
      <c r="K793" s="8"/>
      <c r="L793" s="8"/>
      <c r="M793" s="8"/>
      <c r="N793" s="2"/>
      <c r="O793" s="2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0"/>
      <c r="AE793" s="180"/>
      <c r="AF793" s="180"/>
      <c r="AG793" s="180"/>
      <c r="AH793" s="180"/>
      <c r="AI793" s="180"/>
      <c r="AJ793" s="180"/>
      <c r="AK793" s="180"/>
      <c r="AL793" s="180"/>
      <c r="AM793" s="180"/>
      <c r="AN793" s="180"/>
      <c r="AO793" s="180"/>
      <c r="AP793" s="180"/>
      <c r="AQ793" s="180"/>
      <c r="AR793" s="180"/>
      <c r="AS793" s="180"/>
      <c r="AT793" s="180"/>
      <c r="AU793" s="180"/>
      <c r="AV793" s="180"/>
      <c r="AW793" s="180"/>
      <c r="AX793" s="180"/>
      <c r="AY793" s="180"/>
      <c r="AZ793" s="180"/>
      <c r="BA793" s="180"/>
      <c r="BB793" s="180"/>
      <c r="BC793" s="180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</row>
    <row r="794" spans="1:114" s="178" customFormat="1" ht="12.75" customHeight="1">
      <c r="A794" s="2"/>
      <c r="B794" s="8"/>
      <c r="C794" s="176"/>
      <c r="D794" s="176"/>
      <c r="E794" s="176"/>
      <c r="F794" s="8"/>
      <c r="G794" s="8"/>
      <c r="H794" s="8"/>
      <c r="I794" s="177"/>
      <c r="J794" s="8"/>
      <c r="K794" s="8"/>
      <c r="L794" s="8"/>
      <c r="M794" s="8"/>
      <c r="N794" s="2"/>
      <c r="O794" s="2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  <c r="AB794" s="180"/>
      <c r="AC794" s="180"/>
      <c r="AD794" s="180"/>
      <c r="AE794" s="180"/>
      <c r="AF794" s="180"/>
      <c r="AG794" s="180"/>
      <c r="AH794" s="180"/>
      <c r="AI794" s="180"/>
      <c r="AJ794" s="180"/>
      <c r="AK794" s="180"/>
      <c r="AL794" s="180"/>
      <c r="AM794" s="180"/>
      <c r="AN794" s="180"/>
      <c r="AO794" s="180"/>
      <c r="AP794" s="180"/>
      <c r="AQ794" s="180"/>
      <c r="AR794" s="180"/>
      <c r="AS794" s="180"/>
      <c r="AT794" s="180"/>
      <c r="AU794" s="180"/>
      <c r="AV794" s="180"/>
      <c r="AW794" s="180"/>
      <c r="AX794" s="180"/>
      <c r="AY794" s="180"/>
      <c r="AZ794" s="180"/>
      <c r="BA794" s="180"/>
      <c r="BB794" s="180"/>
      <c r="BC794" s="180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</row>
    <row r="795" spans="1:114" s="178" customFormat="1" ht="12.75" customHeight="1">
      <c r="A795" s="2"/>
      <c r="B795" s="8"/>
      <c r="C795" s="176"/>
      <c r="D795" s="176"/>
      <c r="E795" s="176"/>
      <c r="F795" s="8"/>
      <c r="G795" s="8"/>
      <c r="H795" s="8"/>
      <c r="I795" s="177"/>
      <c r="J795" s="8"/>
      <c r="K795" s="8"/>
      <c r="L795" s="8"/>
      <c r="M795" s="8"/>
      <c r="N795" s="2"/>
      <c r="O795" s="2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  <c r="AB795" s="180"/>
      <c r="AC795" s="180"/>
      <c r="AD795" s="180"/>
      <c r="AE795" s="180"/>
      <c r="AF795" s="180"/>
      <c r="AG795" s="180"/>
      <c r="AH795" s="180"/>
      <c r="AI795" s="180"/>
      <c r="AJ795" s="180"/>
      <c r="AK795" s="180"/>
      <c r="AL795" s="180"/>
      <c r="AM795" s="180"/>
      <c r="AN795" s="180"/>
      <c r="AO795" s="180"/>
      <c r="AP795" s="180"/>
      <c r="AQ795" s="180"/>
      <c r="AR795" s="180"/>
      <c r="AS795" s="180"/>
      <c r="AT795" s="180"/>
      <c r="AU795" s="180"/>
      <c r="AV795" s="180"/>
      <c r="AW795" s="180"/>
      <c r="AX795" s="180"/>
      <c r="AY795" s="180"/>
      <c r="AZ795" s="180"/>
      <c r="BA795" s="180"/>
      <c r="BB795" s="180"/>
      <c r="BC795" s="180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</row>
    <row r="796" spans="1:114" s="178" customFormat="1" ht="12.75" customHeight="1">
      <c r="A796" s="2"/>
      <c r="B796" s="8"/>
      <c r="C796" s="176"/>
      <c r="D796" s="176"/>
      <c r="E796" s="176"/>
      <c r="F796" s="8"/>
      <c r="G796" s="8"/>
      <c r="H796" s="8"/>
      <c r="I796" s="177"/>
      <c r="J796" s="8"/>
      <c r="K796" s="8"/>
      <c r="L796" s="8"/>
      <c r="M796" s="8"/>
      <c r="N796" s="2"/>
      <c r="O796" s="2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  <c r="AB796" s="180"/>
      <c r="AC796" s="180"/>
      <c r="AD796" s="180"/>
      <c r="AE796" s="180"/>
      <c r="AF796" s="180"/>
      <c r="AG796" s="180"/>
      <c r="AH796" s="180"/>
      <c r="AI796" s="180"/>
      <c r="AJ796" s="180"/>
      <c r="AK796" s="180"/>
      <c r="AL796" s="180"/>
      <c r="AM796" s="180"/>
      <c r="AN796" s="180"/>
      <c r="AO796" s="180"/>
      <c r="AP796" s="180"/>
      <c r="AQ796" s="180"/>
      <c r="AR796" s="180"/>
      <c r="AS796" s="180"/>
      <c r="AT796" s="180"/>
      <c r="AU796" s="180"/>
      <c r="AV796" s="180"/>
      <c r="AW796" s="180"/>
      <c r="AX796" s="180"/>
      <c r="AY796" s="180"/>
      <c r="AZ796" s="180"/>
      <c r="BA796" s="180"/>
      <c r="BB796" s="180"/>
      <c r="BC796" s="180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</row>
    <row r="797" spans="1:114" s="178" customFormat="1" ht="12.75" customHeight="1">
      <c r="A797" s="2"/>
      <c r="B797" s="8"/>
      <c r="C797" s="176"/>
      <c r="D797" s="176"/>
      <c r="E797" s="176"/>
      <c r="F797" s="8"/>
      <c r="G797" s="8"/>
      <c r="H797" s="8"/>
      <c r="I797" s="177"/>
      <c r="J797" s="8"/>
      <c r="K797" s="8"/>
      <c r="L797" s="8"/>
      <c r="M797" s="8"/>
      <c r="N797" s="2"/>
      <c r="O797" s="2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  <c r="AB797" s="180"/>
      <c r="AC797" s="180"/>
      <c r="AD797" s="180"/>
      <c r="AE797" s="180"/>
      <c r="AF797" s="180"/>
      <c r="AG797" s="180"/>
      <c r="AH797" s="180"/>
      <c r="AI797" s="180"/>
      <c r="AJ797" s="180"/>
      <c r="AK797" s="180"/>
      <c r="AL797" s="180"/>
      <c r="AM797" s="180"/>
      <c r="AN797" s="180"/>
      <c r="AO797" s="180"/>
      <c r="AP797" s="180"/>
      <c r="AQ797" s="180"/>
      <c r="AR797" s="180"/>
      <c r="AS797" s="180"/>
      <c r="AT797" s="180"/>
      <c r="AU797" s="180"/>
      <c r="AV797" s="180"/>
      <c r="AW797" s="180"/>
      <c r="AX797" s="180"/>
      <c r="AY797" s="180"/>
      <c r="AZ797" s="180"/>
      <c r="BA797" s="180"/>
      <c r="BB797" s="180"/>
      <c r="BC797" s="180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</row>
    <row r="798" spans="1:114" s="178" customFormat="1" ht="12.75" customHeight="1">
      <c r="A798" s="2"/>
      <c r="B798" s="8"/>
      <c r="C798" s="176"/>
      <c r="D798" s="176"/>
      <c r="E798" s="176"/>
      <c r="F798" s="8"/>
      <c r="G798" s="8"/>
      <c r="H798" s="8"/>
      <c r="I798" s="177"/>
      <c r="J798" s="8"/>
      <c r="K798" s="8"/>
      <c r="L798" s="8"/>
      <c r="M798" s="8"/>
      <c r="N798" s="2"/>
      <c r="O798" s="2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  <c r="AB798" s="180"/>
      <c r="AC798" s="180"/>
      <c r="AD798" s="180"/>
      <c r="AE798" s="180"/>
      <c r="AF798" s="180"/>
      <c r="AG798" s="180"/>
      <c r="AH798" s="180"/>
      <c r="AI798" s="180"/>
      <c r="AJ798" s="180"/>
      <c r="AK798" s="180"/>
      <c r="AL798" s="180"/>
      <c r="AM798" s="180"/>
      <c r="AN798" s="180"/>
      <c r="AO798" s="180"/>
      <c r="AP798" s="180"/>
      <c r="AQ798" s="180"/>
      <c r="AR798" s="180"/>
      <c r="AS798" s="180"/>
      <c r="AT798" s="180"/>
      <c r="AU798" s="180"/>
      <c r="AV798" s="180"/>
      <c r="AW798" s="180"/>
      <c r="AX798" s="180"/>
      <c r="AY798" s="180"/>
      <c r="AZ798" s="180"/>
      <c r="BA798" s="180"/>
      <c r="BB798" s="180"/>
      <c r="BC798" s="180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</row>
    <row r="799" spans="1:114" s="178" customFormat="1" ht="12.75" customHeight="1">
      <c r="A799" s="2"/>
      <c r="B799" s="8"/>
      <c r="C799" s="176"/>
      <c r="D799" s="176"/>
      <c r="E799" s="176"/>
      <c r="F799" s="8"/>
      <c r="G799" s="8"/>
      <c r="H799" s="8"/>
      <c r="I799" s="177"/>
      <c r="J799" s="8"/>
      <c r="K799" s="8"/>
      <c r="L799" s="8"/>
      <c r="M799" s="8"/>
      <c r="N799" s="2"/>
      <c r="O799" s="2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  <c r="AB799" s="180"/>
      <c r="AC799" s="180"/>
      <c r="AD799" s="180"/>
      <c r="AE799" s="180"/>
      <c r="AF799" s="180"/>
      <c r="AG799" s="180"/>
      <c r="AH799" s="180"/>
      <c r="AI799" s="180"/>
      <c r="AJ799" s="180"/>
      <c r="AK799" s="180"/>
      <c r="AL799" s="180"/>
      <c r="AM799" s="180"/>
      <c r="AN799" s="180"/>
      <c r="AO799" s="180"/>
      <c r="AP799" s="180"/>
      <c r="AQ799" s="180"/>
      <c r="AR799" s="180"/>
      <c r="AS799" s="180"/>
      <c r="AT799" s="180"/>
      <c r="AU799" s="180"/>
      <c r="AV799" s="180"/>
      <c r="AW799" s="180"/>
      <c r="AX799" s="180"/>
      <c r="AY799" s="180"/>
      <c r="AZ799" s="180"/>
      <c r="BA799" s="180"/>
      <c r="BB799" s="180"/>
      <c r="BC799" s="180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</row>
    <row r="800" spans="1:114" s="178" customFormat="1" ht="12.75" customHeight="1">
      <c r="A800" s="2"/>
      <c r="B800" s="8"/>
      <c r="C800" s="176"/>
      <c r="D800" s="176"/>
      <c r="E800" s="176"/>
      <c r="F800" s="8"/>
      <c r="G800" s="8"/>
      <c r="H800" s="8"/>
      <c r="I800" s="177"/>
      <c r="J800" s="8"/>
      <c r="K800" s="8"/>
      <c r="L800" s="8"/>
      <c r="M800" s="8"/>
      <c r="N800" s="2"/>
      <c r="O800" s="2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  <c r="AB800" s="180"/>
      <c r="AC800" s="180"/>
      <c r="AD800" s="180"/>
      <c r="AE800" s="180"/>
      <c r="AF800" s="180"/>
      <c r="AG800" s="180"/>
      <c r="AH800" s="180"/>
      <c r="AI800" s="180"/>
      <c r="AJ800" s="180"/>
      <c r="AK800" s="180"/>
      <c r="AL800" s="180"/>
      <c r="AM800" s="180"/>
      <c r="AN800" s="180"/>
      <c r="AO800" s="180"/>
      <c r="AP800" s="180"/>
      <c r="AQ800" s="180"/>
      <c r="AR800" s="180"/>
      <c r="AS800" s="180"/>
      <c r="AT800" s="180"/>
      <c r="AU800" s="180"/>
      <c r="AV800" s="180"/>
      <c r="AW800" s="180"/>
      <c r="AX800" s="180"/>
      <c r="AY800" s="180"/>
      <c r="AZ800" s="180"/>
      <c r="BA800" s="180"/>
      <c r="BB800" s="180"/>
      <c r="BC800" s="180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</row>
    <row r="801" spans="1:114" s="178" customFormat="1" ht="12.75" customHeight="1">
      <c r="A801" s="2"/>
      <c r="B801" s="8"/>
      <c r="C801" s="176"/>
      <c r="D801" s="176"/>
      <c r="E801" s="176"/>
      <c r="F801" s="8"/>
      <c r="G801" s="8"/>
      <c r="H801" s="8"/>
      <c r="I801" s="177"/>
      <c r="J801" s="8"/>
      <c r="K801" s="8"/>
      <c r="L801" s="8"/>
      <c r="M801" s="8"/>
      <c r="N801" s="2"/>
      <c r="O801" s="2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  <c r="AB801" s="180"/>
      <c r="AC801" s="180"/>
      <c r="AD801" s="180"/>
      <c r="AE801" s="180"/>
      <c r="AF801" s="180"/>
      <c r="AG801" s="180"/>
      <c r="AH801" s="180"/>
      <c r="AI801" s="180"/>
      <c r="AJ801" s="180"/>
      <c r="AK801" s="180"/>
      <c r="AL801" s="180"/>
      <c r="AM801" s="180"/>
      <c r="AN801" s="180"/>
      <c r="AO801" s="180"/>
      <c r="AP801" s="180"/>
      <c r="AQ801" s="180"/>
      <c r="AR801" s="180"/>
      <c r="AS801" s="180"/>
      <c r="AT801" s="180"/>
      <c r="AU801" s="180"/>
      <c r="AV801" s="180"/>
      <c r="AW801" s="180"/>
      <c r="AX801" s="180"/>
      <c r="AY801" s="180"/>
      <c r="AZ801" s="180"/>
      <c r="BA801" s="180"/>
      <c r="BB801" s="180"/>
      <c r="BC801" s="180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</row>
    <row r="802" spans="1:114" s="178" customFormat="1" ht="12.75" customHeight="1">
      <c r="A802" s="2"/>
      <c r="B802" s="8"/>
      <c r="C802" s="176"/>
      <c r="D802" s="176"/>
      <c r="E802" s="176"/>
      <c r="F802" s="8"/>
      <c r="G802" s="8"/>
      <c r="H802" s="8"/>
      <c r="I802" s="177"/>
      <c r="J802" s="8"/>
      <c r="K802" s="8"/>
      <c r="L802" s="8"/>
      <c r="M802" s="8"/>
      <c r="N802" s="2"/>
      <c r="O802" s="2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  <c r="AB802" s="180"/>
      <c r="AC802" s="180"/>
      <c r="AD802" s="180"/>
      <c r="AE802" s="180"/>
      <c r="AF802" s="180"/>
      <c r="AG802" s="180"/>
      <c r="AH802" s="180"/>
      <c r="AI802" s="180"/>
      <c r="AJ802" s="180"/>
      <c r="AK802" s="180"/>
      <c r="AL802" s="180"/>
      <c r="AM802" s="180"/>
      <c r="AN802" s="180"/>
      <c r="AO802" s="180"/>
      <c r="AP802" s="180"/>
      <c r="AQ802" s="180"/>
      <c r="AR802" s="180"/>
      <c r="AS802" s="180"/>
      <c r="AT802" s="180"/>
      <c r="AU802" s="180"/>
      <c r="AV802" s="180"/>
      <c r="AW802" s="180"/>
      <c r="AX802" s="180"/>
      <c r="AY802" s="180"/>
      <c r="AZ802" s="180"/>
      <c r="BA802" s="180"/>
      <c r="BB802" s="180"/>
      <c r="BC802" s="180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</row>
    <row r="803" spans="1:114" s="178" customFormat="1" ht="12.75" customHeight="1">
      <c r="A803" s="2"/>
      <c r="B803" s="8"/>
      <c r="C803" s="176"/>
      <c r="D803" s="176"/>
      <c r="E803" s="176"/>
      <c r="F803" s="8"/>
      <c r="G803" s="8"/>
      <c r="H803" s="8"/>
      <c r="I803" s="177"/>
      <c r="J803" s="8"/>
      <c r="K803" s="8"/>
      <c r="L803" s="8"/>
      <c r="M803" s="8"/>
      <c r="N803" s="2"/>
      <c r="O803" s="2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  <c r="AB803" s="180"/>
      <c r="AC803" s="180"/>
      <c r="AD803" s="180"/>
      <c r="AE803" s="180"/>
      <c r="AF803" s="180"/>
      <c r="AG803" s="180"/>
      <c r="AH803" s="180"/>
      <c r="AI803" s="180"/>
      <c r="AJ803" s="180"/>
      <c r="AK803" s="180"/>
      <c r="AL803" s="180"/>
      <c r="AM803" s="180"/>
      <c r="AN803" s="180"/>
      <c r="AO803" s="180"/>
      <c r="AP803" s="180"/>
      <c r="AQ803" s="180"/>
      <c r="AR803" s="180"/>
      <c r="AS803" s="180"/>
      <c r="AT803" s="180"/>
      <c r="AU803" s="180"/>
      <c r="AV803" s="180"/>
      <c r="AW803" s="180"/>
      <c r="AX803" s="180"/>
      <c r="AY803" s="180"/>
      <c r="AZ803" s="180"/>
      <c r="BA803" s="180"/>
      <c r="BB803" s="180"/>
      <c r="BC803" s="180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</row>
    <row r="804" spans="1:114" s="178" customFormat="1" ht="12.75" customHeight="1">
      <c r="A804" s="2"/>
      <c r="B804" s="8"/>
      <c r="C804" s="176"/>
      <c r="D804" s="176"/>
      <c r="E804" s="176"/>
      <c r="F804" s="8"/>
      <c r="G804" s="8"/>
      <c r="H804" s="8"/>
      <c r="I804" s="177"/>
      <c r="J804" s="8"/>
      <c r="K804" s="8"/>
      <c r="L804" s="8"/>
      <c r="M804" s="8"/>
      <c r="N804" s="2"/>
      <c r="O804" s="2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  <c r="AB804" s="180"/>
      <c r="AC804" s="180"/>
      <c r="AD804" s="180"/>
      <c r="AE804" s="180"/>
      <c r="AF804" s="180"/>
      <c r="AG804" s="180"/>
      <c r="AH804" s="180"/>
      <c r="AI804" s="180"/>
      <c r="AJ804" s="180"/>
      <c r="AK804" s="180"/>
      <c r="AL804" s="180"/>
      <c r="AM804" s="180"/>
      <c r="AN804" s="180"/>
      <c r="AO804" s="180"/>
      <c r="AP804" s="180"/>
      <c r="AQ804" s="180"/>
      <c r="AR804" s="180"/>
      <c r="AS804" s="180"/>
      <c r="AT804" s="180"/>
      <c r="AU804" s="180"/>
      <c r="AV804" s="180"/>
      <c r="AW804" s="180"/>
      <c r="AX804" s="180"/>
      <c r="AY804" s="180"/>
      <c r="AZ804" s="180"/>
      <c r="BA804" s="180"/>
      <c r="BB804" s="180"/>
      <c r="BC804" s="180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</row>
    <row r="805" spans="1:114" s="178" customFormat="1" ht="12.75" customHeight="1">
      <c r="A805" s="2"/>
      <c r="B805" s="8"/>
      <c r="C805" s="176"/>
      <c r="D805" s="176"/>
      <c r="E805" s="176"/>
      <c r="F805" s="8"/>
      <c r="G805" s="8"/>
      <c r="H805" s="8"/>
      <c r="I805" s="177"/>
      <c r="J805" s="8"/>
      <c r="K805" s="8"/>
      <c r="L805" s="8"/>
      <c r="M805" s="8"/>
      <c r="N805" s="2"/>
      <c r="O805" s="2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  <c r="AB805" s="180"/>
      <c r="AC805" s="180"/>
      <c r="AD805" s="180"/>
      <c r="AE805" s="180"/>
      <c r="AF805" s="180"/>
      <c r="AG805" s="180"/>
      <c r="AH805" s="180"/>
      <c r="AI805" s="180"/>
      <c r="AJ805" s="180"/>
      <c r="AK805" s="180"/>
      <c r="AL805" s="180"/>
      <c r="AM805" s="180"/>
      <c r="AN805" s="180"/>
      <c r="AO805" s="180"/>
      <c r="AP805" s="180"/>
      <c r="AQ805" s="180"/>
      <c r="AR805" s="180"/>
      <c r="AS805" s="180"/>
      <c r="AT805" s="180"/>
      <c r="AU805" s="180"/>
      <c r="AV805" s="180"/>
      <c r="AW805" s="180"/>
      <c r="AX805" s="180"/>
      <c r="AY805" s="180"/>
      <c r="AZ805" s="180"/>
      <c r="BA805" s="180"/>
      <c r="BB805" s="180"/>
      <c r="BC805" s="180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</row>
    <row r="806" spans="1:114" s="178" customFormat="1" ht="12.75" customHeight="1">
      <c r="A806" s="2"/>
      <c r="B806" s="8"/>
      <c r="C806" s="176"/>
      <c r="D806" s="176"/>
      <c r="E806" s="176"/>
      <c r="F806" s="8"/>
      <c r="G806" s="8"/>
      <c r="H806" s="8"/>
      <c r="I806" s="177"/>
      <c r="J806" s="8"/>
      <c r="K806" s="8"/>
      <c r="L806" s="8"/>
      <c r="M806" s="8"/>
      <c r="N806" s="2"/>
      <c r="O806" s="2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  <c r="AS806" s="180"/>
      <c r="AT806" s="180"/>
      <c r="AU806" s="180"/>
      <c r="AV806" s="180"/>
      <c r="AW806" s="180"/>
      <c r="AX806" s="180"/>
      <c r="AY806" s="180"/>
      <c r="AZ806" s="180"/>
      <c r="BA806" s="180"/>
      <c r="BB806" s="180"/>
      <c r="BC806" s="180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</row>
    <row r="807" spans="1:114" s="178" customFormat="1" ht="12.75" customHeight="1">
      <c r="A807" s="2"/>
      <c r="B807" s="8"/>
      <c r="C807" s="176"/>
      <c r="D807" s="176"/>
      <c r="E807" s="176"/>
      <c r="F807" s="8"/>
      <c r="G807" s="8"/>
      <c r="H807" s="8"/>
      <c r="I807" s="177"/>
      <c r="J807" s="8"/>
      <c r="K807" s="8"/>
      <c r="L807" s="8"/>
      <c r="M807" s="8"/>
      <c r="N807" s="2"/>
      <c r="O807" s="2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  <c r="AB807" s="180"/>
      <c r="AC807" s="180"/>
      <c r="AD807" s="180"/>
      <c r="AE807" s="180"/>
      <c r="AF807" s="180"/>
      <c r="AG807" s="180"/>
      <c r="AH807" s="180"/>
      <c r="AI807" s="180"/>
      <c r="AJ807" s="180"/>
      <c r="AK807" s="180"/>
      <c r="AL807" s="180"/>
      <c r="AM807" s="180"/>
      <c r="AN807" s="180"/>
      <c r="AO807" s="180"/>
      <c r="AP807" s="180"/>
      <c r="AQ807" s="180"/>
      <c r="AR807" s="180"/>
      <c r="AS807" s="180"/>
      <c r="AT807" s="180"/>
      <c r="AU807" s="180"/>
      <c r="AV807" s="180"/>
      <c r="AW807" s="180"/>
      <c r="AX807" s="180"/>
      <c r="AY807" s="180"/>
      <c r="AZ807" s="180"/>
      <c r="BA807" s="180"/>
      <c r="BB807" s="180"/>
      <c r="BC807" s="180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</row>
    <row r="808" spans="1:114" s="178" customFormat="1" ht="12.75" customHeight="1">
      <c r="A808" s="2"/>
      <c r="B808" s="8"/>
      <c r="C808" s="176"/>
      <c r="D808" s="176"/>
      <c r="E808" s="176"/>
      <c r="F808" s="8"/>
      <c r="G808" s="8"/>
      <c r="H808" s="8"/>
      <c r="I808" s="177"/>
      <c r="J808" s="8"/>
      <c r="K808" s="8"/>
      <c r="L808" s="8"/>
      <c r="M808" s="8"/>
      <c r="N808" s="2"/>
      <c r="O808" s="2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  <c r="AB808" s="180"/>
      <c r="AC808" s="180"/>
      <c r="AD808" s="180"/>
      <c r="AE808" s="180"/>
      <c r="AF808" s="180"/>
      <c r="AG808" s="180"/>
      <c r="AH808" s="180"/>
      <c r="AI808" s="180"/>
      <c r="AJ808" s="180"/>
      <c r="AK808" s="180"/>
      <c r="AL808" s="180"/>
      <c r="AM808" s="180"/>
      <c r="AN808" s="180"/>
      <c r="AO808" s="180"/>
      <c r="AP808" s="180"/>
      <c r="AQ808" s="180"/>
      <c r="AR808" s="180"/>
      <c r="AS808" s="180"/>
      <c r="AT808" s="180"/>
      <c r="AU808" s="180"/>
      <c r="AV808" s="180"/>
      <c r="AW808" s="180"/>
      <c r="AX808" s="180"/>
      <c r="AY808" s="180"/>
      <c r="AZ808" s="180"/>
      <c r="BA808" s="180"/>
      <c r="BB808" s="180"/>
      <c r="BC808" s="180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</row>
    <row r="809" spans="1:114" s="178" customFormat="1" ht="12.75" customHeight="1">
      <c r="A809" s="2"/>
      <c r="B809" s="8"/>
      <c r="C809" s="176"/>
      <c r="D809" s="176"/>
      <c r="E809" s="176"/>
      <c r="F809" s="8"/>
      <c r="G809" s="8"/>
      <c r="H809" s="8"/>
      <c r="I809" s="177"/>
      <c r="J809" s="8"/>
      <c r="K809" s="8"/>
      <c r="L809" s="8"/>
      <c r="M809" s="8"/>
      <c r="N809" s="2"/>
      <c r="O809" s="2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  <c r="AB809" s="180"/>
      <c r="AC809" s="180"/>
      <c r="AD809" s="180"/>
      <c r="AE809" s="180"/>
      <c r="AF809" s="180"/>
      <c r="AG809" s="180"/>
      <c r="AH809" s="180"/>
      <c r="AI809" s="180"/>
      <c r="AJ809" s="180"/>
      <c r="AK809" s="180"/>
      <c r="AL809" s="180"/>
      <c r="AM809" s="180"/>
      <c r="AN809" s="180"/>
      <c r="AO809" s="180"/>
      <c r="AP809" s="180"/>
      <c r="AQ809" s="180"/>
      <c r="AR809" s="180"/>
      <c r="AS809" s="180"/>
      <c r="AT809" s="180"/>
      <c r="AU809" s="180"/>
      <c r="AV809" s="180"/>
      <c r="AW809" s="180"/>
      <c r="AX809" s="180"/>
      <c r="AY809" s="180"/>
      <c r="AZ809" s="180"/>
      <c r="BA809" s="180"/>
      <c r="BB809" s="180"/>
      <c r="BC809" s="180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</row>
    <row r="810" spans="1:114" s="178" customFormat="1" ht="12.75" customHeight="1">
      <c r="A810" s="2"/>
      <c r="B810" s="8"/>
      <c r="C810" s="176"/>
      <c r="D810" s="176"/>
      <c r="E810" s="176"/>
      <c r="F810" s="8"/>
      <c r="G810" s="8"/>
      <c r="H810" s="8"/>
      <c r="I810" s="177"/>
      <c r="J810" s="8"/>
      <c r="K810" s="8"/>
      <c r="L810" s="8"/>
      <c r="M810" s="8"/>
      <c r="N810" s="2"/>
      <c r="O810" s="2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  <c r="AB810" s="180"/>
      <c r="AC810" s="180"/>
      <c r="AD810" s="180"/>
      <c r="AE810" s="180"/>
      <c r="AF810" s="180"/>
      <c r="AG810" s="180"/>
      <c r="AH810" s="180"/>
      <c r="AI810" s="180"/>
      <c r="AJ810" s="180"/>
      <c r="AK810" s="180"/>
      <c r="AL810" s="180"/>
      <c r="AM810" s="180"/>
      <c r="AN810" s="180"/>
      <c r="AO810" s="180"/>
      <c r="AP810" s="180"/>
      <c r="AQ810" s="180"/>
      <c r="AR810" s="180"/>
      <c r="AS810" s="180"/>
      <c r="AT810" s="180"/>
      <c r="AU810" s="180"/>
      <c r="AV810" s="180"/>
      <c r="AW810" s="180"/>
      <c r="AX810" s="180"/>
      <c r="AY810" s="180"/>
      <c r="AZ810" s="180"/>
      <c r="BA810" s="180"/>
      <c r="BB810" s="180"/>
      <c r="BC810" s="180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</row>
    <row r="811" spans="1:114" s="178" customFormat="1" ht="12.75" customHeight="1">
      <c r="A811" s="2"/>
      <c r="B811" s="8"/>
      <c r="C811" s="176"/>
      <c r="D811" s="176"/>
      <c r="E811" s="176"/>
      <c r="F811" s="8"/>
      <c r="G811" s="8"/>
      <c r="H811" s="8"/>
      <c r="I811" s="177"/>
      <c r="J811" s="8"/>
      <c r="K811" s="8"/>
      <c r="L811" s="8"/>
      <c r="M811" s="8"/>
      <c r="N811" s="2"/>
      <c r="O811" s="2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0"/>
      <c r="AE811" s="180"/>
      <c r="AF811" s="180"/>
      <c r="AG811" s="180"/>
      <c r="AH811" s="180"/>
      <c r="AI811" s="180"/>
      <c r="AJ811" s="180"/>
      <c r="AK811" s="180"/>
      <c r="AL811" s="180"/>
      <c r="AM811" s="180"/>
      <c r="AN811" s="180"/>
      <c r="AO811" s="180"/>
      <c r="AP811" s="180"/>
      <c r="AQ811" s="180"/>
      <c r="AR811" s="180"/>
      <c r="AS811" s="180"/>
      <c r="AT811" s="180"/>
      <c r="AU811" s="180"/>
      <c r="AV811" s="180"/>
      <c r="AW811" s="180"/>
      <c r="AX811" s="180"/>
      <c r="AY811" s="180"/>
      <c r="AZ811" s="180"/>
      <c r="BA811" s="180"/>
      <c r="BB811" s="180"/>
      <c r="BC811" s="180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</row>
    <row r="812" spans="1:114" s="178" customFormat="1" ht="12.75" customHeight="1">
      <c r="A812" s="2"/>
      <c r="B812" s="8"/>
      <c r="C812" s="176"/>
      <c r="D812" s="176"/>
      <c r="E812" s="176"/>
      <c r="F812" s="8"/>
      <c r="G812" s="8"/>
      <c r="H812" s="8"/>
      <c r="I812" s="177"/>
      <c r="J812" s="8"/>
      <c r="K812" s="8"/>
      <c r="L812" s="8"/>
      <c r="M812" s="8"/>
      <c r="N812" s="2"/>
      <c r="O812" s="2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  <c r="AB812" s="180"/>
      <c r="AC812" s="180"/>
      <c r="AD812" s="180"/>
      <c r="AE812" s="180"/>
      <c r="AF812" s="180"/>
      <c r="AG812" s="180"/>
      <c r="AH812" s="180"/>
      <c r="AI812" s="180"/>
      <c r="AJ812" s="180"/>
      <c r="AK812" s="180"/>
      <c r="AL812" s="180"/>
      <c r="AM812" s="180"/>
      <c r="AN812" s="180"/>
      <c r="AO812" s="180"/>
      <c r="AP812" s="180"/>
      <c r="AQ812" s="180"/>
      <c r="AR812" s="180"/>
      <c r="AS812" s="180"/>
      <c r="AT812" s="180"/>
      <c r="AU812" s="180"/>
      <c r="AV812" s="180"/>
      <c r="AW812" s="180"/>
      <c r="AX812" s="180"/>
      <c r="AY812" s="180"/>
      <c r="AZ812" s="180"/>
      <c r="BA812" s="180"/>
      <c r="BB812" s="180"/>
      <c r="BC812" s="180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</row>
    <row r="813" spans="1:114" s="178" customFormat="1" ht="12.75" customHeight="1">
      <c r="A813" s="2"/>
      <c r="B813" s="8"/>
      <c r="C813" s="176"/>
      <c r="D813" s="176"/>
      <c r="E813" s="176"/>
      <c r="F813" s="8"/>
      <c r="G813" s="8"/>
      <c r="H813" s="8"/>
      <c r="I813" s="177"/>
      <c r="J813" s="8"/>
      <c r="K813" s="8"/>
      <c r="L813" s="8"/>
      <c r="M813" s="8"/>
      <c r="N813" s="2"/>
      <c r="O813" s="2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0"/>
      <c r="AE813" s="180"/>
      <c r="AF813" s="180"/>
      <c r="AG813" s="180"/>
      <c r="AH813" s="180"/>
      <c r="AI813" s="180"/>
      <c r="AJ813" s="180"/>
      <c r="AK813" s="180"/>
      <c r="AL813" s="180"/>
      <c r="AM813" s="180"/>
      <c r="AN813" s="180"/>
      <c r="AO813" s="180"/>
      <c r="AP813" s="180"/>
      <c r="AQ813" s="180"/>
      <c r="AR813" s="180"/>
      <c r="AS813" s="180"/>
      <c r="AT813" s="180"/>
      <c r="AU813" s="180"/>
      <c r="AV813" s="180"/>
      <c r="AW813" s="180"/>
      <c r="AX813" s="180"/>
      <c r="AY813" s="180"/>
      <c r="AZ813" s="180"/>
      <c r="BA813" s="180"/>
      <c r="BB813" s="180"/>
      <c r="BC813" s="180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</row>
    <row r="814" spans="1:114" s="178" customFormat="1" ht="12.75" customHeight="1">
      <c r="A814" s="2"/>
      <c r="B814" s="8"/>
      <c r="C814" s="176"/>
      <c r="D814" s="176"/>
      <c r="E814" s="176"/>
      <c r="F814" s="8"/>
      <c r="G814" s="8"/>
      <c r="H814" s="8"/>
      <c r="I814" s="177"/>
      <c r="J814" s="8"/>
      <c r="K814" s="8"/>
      <c r="L814" s="8"/>
      <c r="M814" s="8"/>
      <c r="N814" s="2"/>
      <c r="O814" s="2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80"/>
      <c r="AX814" s="180"/>
      <c r="AY814" s="180"/>
      <c r="AZ814" s="180"/>
      <c r="BA814" s="180"/>
      <c r="BB814" s="180"/>
      <c r="BC814" s="180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</row>
    <row r="815" spans="1:114" s="178" customFormat="1" ht="12.75" customHeight="1">
      <c r="A815" s="2"/>
      <c r="B815" s="8"/>
      <c r="C815" s="176"/>
      <c r="D815" s="176"/>
      <c r="E815" s="176"/>
      <c r="F815" s="8"/>
      <c r="G815" s="8"/>
      <c r="H815" s="8"/>
      <c r="I815" s="177"/>
      <c r="J815" s="8"/>
      <c r="K815" s="8"/>
      <c r="L815" s="8"/>
      <c r="M815" s="8"/>
      <c r="N815" s="2"/>
      <c r="O815" s="2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  <c r="AB815" s="180"/>
      <c r="AC815" s="180"/>
      <c r="AD815" s="180"/>
      <c r="AE815" s="180"/>
      <c r="AF815" s="180"/>
      <c r="AG815" s="180"/>
      <c r="AH815" s="180"/>
      <c r="AI815" s="180"/>
      <c r="AJ815" s="180"/>
      <c r="AK815" s="180"/>
      <c r="AL815" s="180"/>
      <c r="AM815" s="180"/>
      <c r="AN815" s="180"/>
      <c r="AO815" s="180"/>
      <c r="AP815" s="180"/>
      <c r="AQ815" s="180"/>
      <c r="AR815" s="180"/>
      <c r="AS815" s="180"/>
      <c r="AT815" s="180"/>
      <c r="AU815" s="180"/>
      <c r="AV815" s="180"/>
      <c r="AW815" s="180"/>
      <c r="AX815" s="180"/>
      <c r="AY815" s="180"/>
      <c r="AZ815" s="180"/>
      <c r="BA815" s="180"/>
      <c r="BB815" s="180"/>
      <c r="BC815" s="180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</row>
    <row r="816" spans="1:114" s="178" customFormat="1" ht="12.75" customHeight="1">
      <c r="A816" s="2"/>
      <c r="B816" s="8"/>
      <c r="C816" s="176"/>
      <c r="D816" s="176"/>
      <c r="E816" s="176"/>
      <c r="F816" s="8"/>
      <c r="G816" s="8"/>
      <c r="H816" s="8"/>
      <c r="I816" s="177"/>
      <c r="J816" s="8"/>
      <c r="K816" s="8"/>
      <c r="L816" s="8"/>
      <c r="M816" s="8"/>
      <c r="N816" s="2"/>
      <c r="O816" s="2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0"/>
      <c r="AE816" s="180"/>
      <c r="AF816" s="180"/>
      <c r="AG816" s="180"/>
      <c r="AH816" s="180"/>
      <c r="AI816" s="180"/>
      <c r="AJ816" s="180"/>
      <c r="AK816" s="180"/>
      <c r="AL816" s="180"/>
      <c r="AM816" s="180"/>
      <c r="AN816" s="180"/>
      <c r="AO816" s="180"/>
      <c r="AP816" s="180"/>
      <c r="AQ816" s="180"/>
      <c r="AR816" s="180"/>
      <c r="AS816" s="180"/>
      <c r="AT816" s="180"/>
      <c r="AU816" s="180"/>
      <c r="AV816" s="180"/>
      <c r="AW816" s="180"/>
      <c r="AX816" s="180"/>
      <c r="AY816" s="180"/>
      <c r="AZ816" s="180"/>
      <c r="BA816" s="180"/>
      <c r="BB816" s="180"/>
      <c r="BC816" s="180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</row>
    <row r="817" spans="1:114" s="178" customFormat="1" ht="12.75" customHeight="1">
      <c r="A817" s="2"/>
      <c r="B817" s="8"/>
      <c r="C817" s="176"/>
      <c r="D817" s="176"/>
      <c r="E817" s="176"/>
      <c r="F817" s="8"/>
      <c r="G817" s="8"/>
      <c r="H817" s="8"/>
      <c r="I817" s="177"/>
      <c r="J817" s="8"/>
      <c r="K817" s="8"/>
      <c r="L817" s="8"/>
      <c r="M817" s="8"/>
      <c r="N817" s="2"/>
      <c r="O817" s="2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  <c r="AS817" s="180"/>
      <c r="AT817" s="180"/>
      <c r="AU817" s="180"/>
      <c r="AV817" s="180"/>
      <c r="AW817" s="180"/>
      <c r="AX817" s="180"/>
      <c r="AY817" s="180"/>
      <c r="AZ817" s="180"/>
      <c r="BA817" s="180"/>
      <c r="BB817" s="180"/>
      <c r="BC817" s="180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</row>
    <row r="818" spans="1:114" s="178" customFormat="1" ht="12.75" customHeight="1">
      <c r="A818" s="2"/>
      <c r="B818" s="8"/>
      <c r="C818" s="176"/>
      <c r="D818" s="176"/>
      <c r="E818" s="176"/>
      <c r="F818" s="8"/>
      <c r="G818" s="8"/>
      <c r="H818" s="8"/>
      <c r="I818" s="177"/>
      <c r="J818" s="8"/>
      <c r="K818" s="8"/>
      <c r="L818" s="8"/>
      <c r="M818" s="8"/>
      <c r="N818" s="2"/>
      <c r="O818" s="2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0"/>
      <c r="AE818" s="180"/>
      <c r="AF818" s="180"/>
      <c r="AG818" s="180"/>
      <c r="AH818" s="180"/>
      <c r="AI818" s="180"/>
      <c r="AJ818" s="180"/>
      <c r="AK818" s="180"/>
      <c r="AL818" s="180"/>
      <c r="AM818" s="180"/>
      <c r="AN818" s="180"/>
      <c r="AO818" s="180"/>
      <c r="AP818" s="180"/>
      <c r="AQ818" s="180"/>
      <c r="AR818" s="180"/>
      <c r="AS818" s="180"/>
      <c r="AT818" s="180"/>
      <c r="AU818" s="180"/>
      <c r="AV818" s="180"/>
      <c r="AW818" s="180"/>
      <c r="AX818" s="180"/>
      <c r="AY818" s="180"/>
      <c r="AZ818" s="180"/>
      <c r="BA818" s="180"/>
      <c r="BB818" s="180"/>
      <c r="BC818" s="180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</row>
    <row r="819" spans="1:114" s="178" customFormat="1" ht="12.75" customHeight="1">
      <c r="A819" s="2"/>
      <c r="B819" s="8"/>
      <c r="C819" s="176"/>
      <c r="D819" s="176"/>
      <c r="E819" s="176"/>
      <c r="F819" s="8"/>
      <c r="G819" s="8"/>
      <c r="H819" s="8"/>
      <c r="I819" s="177"/>
      <c r="J819" s="8"/>
      <c r="K819" s="8"/>
      <c r="L819" s="8"/>
      <c r="M819" s="8"/>
      <c r="N819" s="2"/>
      <c r="O819" s="2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0"/>
      <c r="AE819" s="180"/>
      <c r="AF819" s="180"/>
      <c r="AG819" s="180"/>
      <c r="AH819" s="180"/>
      <c r="AI819" s="180"/>
      <c r="AJ819" s="180"/>
      <c r="AK819" s="180"/>
      <c r="AL819" s="180"/>
      <c r="AM819" s="180"/>
      <c r="AN819" s="180"/>
      <c r="AO819" s="180"/>
      <c r="AP819" s="180"/>
      <c r="AQ819" s="180"/>
      <c r="AR819" s="180"/>
      <c r="AS819" s="180"/>
      <c r="AT819" s="180"/>
      <c r="AU819" s="180"/>
      <c r="AV819" s="180"/>
      <c r="AW819" s="180"/>
      <c r="AX819" s="180"/>
      <c r="AY819" s="180"/>
      <c r="AZ819" s="180"/>
      <c r="BA819" s="180"/>
      <c r="BB819" s="180"/>
      <c r="BC819" s="180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</row>
    <row r="820" spans="1:114" s="178" customFormat="1" ht="12.75" customHeight="1">
      <c r="A820" s="2"/>
      <c r="B820" s="8"/>
      <c r="C820" s="176"/>
      <c r="D820" s="176"/>
      <c r="E820" s="176"/>
      <c r="F820" s="8"/>
      <c r="G820" s="8"/>
      <c r="H820" s="8"/>
      <c r="I820" s="177"/>
      <c r="J820" s="8"/>
      <c r="K820" s="8"/>
      <c r="L820" s="8"/>
      <c r="M820" s="8"/>
      <c r="N820" s="2"/>
      <c r="O820" s="2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0"/>
      <c r="AE820" s="180"/>
      <c r="AF820" s="180"/>
      <c r="AG820" s="180"/>
      <c r="AH820" s="180"/>
      <c r="AI820" s="180"/>
      <c r="AJ820" s="180"/>
      <c r="AK820" s="180"/>
      <c r="AL820" s="180"/>
      <c r="AM820" s="180"/>
      <c r="AN820" s="180"/>
      <c r="AO820" s="180"/>
      <c r="AP820" s="180"/>
      <c r="AQ820" s="180"/>
      <c r="AR820" s="180"/>
      <c r="AS820" s="180"/>
      <c r="AT820" s="180"/>
      <c r="AU820" s="180"/>
      <c r="AV820" s="180"/>
      <c r="AW820" s="180"/>
      <c r="AX820" s="180"/>
      <c r="AY820" s="180"/>
      <c r="AZ820" s="180"/>
      <c r="BA820" s="180"/>
      <c r="BB820" s="180"/>
      <c r="BC820" s="180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</row>
    <row r="821" spans="1:114" s="178" customFormat="1" ht="12.75" customHeight="1">
      <c r="A821" s="2"/>
      <c r="B821" s="8"/>
      <c r="C821" s="176"/>
      <c r="D821" s="176"/>
      <c r="E821" s="176"/>
      <c r="F821" s="8"/>
      <c r="G821" s="8"/>
      <c r="H821" s="8"/>
      <c r="I821" s="177"/>
      <c r="J821" s="8"/>
      <c r="K821" s="8"/>
      <c r="L821" s="8"/>
      <c r="M821" s="8"/>
      <c r="N821" s="2"/>
      <c r="O821" s="2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0"/>
      <c r="AE821" s="180"/>
      <c r="AF821" s="180"/>
      <c r="AG821" s="180"/>
      <c r="AH821" s="180"/>
      <c r="AI821" s="180"/>
      <c r="AJ821" s="180"/>
      <c r="AK821" s="180"/>
      <c r="AL821" s="180"/>
      <c r="AM821" s="180"/>
      <c r="AN821" s="180"/>
      <c r="AO821" s="180"/>
      <c r="AP821" s="180"/>
      <c r="AQ821" s="180"/>
      <c r="AR821" s="180"/>
      <c r="AS821" s="180"/>
      <c r="AT821" s="180"/>
      <c r="AU821" s="180"/>
      <c r="AV821" s="180"/>
      <c r="AW821" s="180"/>
      <c r="AX821" s="180"/>
      <c r="AY821" s="180"/>
      <c r="AZ821" s="180"/>
      <c r="BA821" s="180"/>
      <c r="BB821" s="180"/>
      <c r="BC821" s="180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</row>
    <row r="822" spans="1:114" s="178" customFormat="1" ht="12.75" customHeight="1">
      <c r="A822" s="2"/>
      <c r="B822" s="8"/>
      <c r="C822" s="176"/>
      <c r="D822" s="176"/>
      <c r="E822" s="176"/>
      <c r="F822" s="8"/>
      <c r="G822" s="8"/>
      <c r="H822" s="8"/>
      <c r="I822" s="177"/>
      <c r="J822" s="8"/>
      <c r="K822" s="8"/>
      <c r="L822" s="8"/>
      <c r="M822" s="8"/>
      <c r="N822" s="2"/>
      <c r="O822" s="2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0"/>
      <c r="AE822" s="180"/>
      <c r="AF822" s="180"/>
      <c r="AG822" s="180"/>
      <c r="AH822" s="180"/>
      <c r="AI822" s="180"/>
      <c r="AJ822" s="180"/>
      <c r="AK822" s="180"/>
      <c r="AL822" s="180"/>
      <c r="AM822" s="180"/>
      <c r="AN822" s="180"/>
      <c r="AO822" s="180"/>
      <c r="AP822" s="180"/>
      <c r="AQ822" s="180"/>
      <c r="AR822" s="180"/>
      <c r="AS822" s="180"/>
      <c r="AT822" s="180"/>
      <c r="AU822" s="180"/>
      <c r="AV822" s="180"/>
      <c r="AW822" s="180"/>
      <c r="AX822" s="180"/>
      <c r="AY822" s="180"/>
      <c r="AZ822" s="180"/>
      <c r="BA822" s="180"/>
      <c r="BB822" s="180"/>
      <c r="BC822" s="180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</row>
    <row r="823" spans="1:114" s="178" customFormat="1" ht="12.75" customHeight="1">
      <c r="A823" s="2"/>
      <c r="B823" s="8"/>
      <c r="C823" s="176"/>
      <c r="D823" s="176"/>
      <c r="E823" s="176"/>
      <c r="F823" s="8"/>
      <c r="G823" s="8"/>
      <c r="H823" s="8"/>
      <c r="I823" s="177"/>
      <c r="J823" s="8"/>
      <c r="K823" s="8"/>
      <c r="L823" s="8"/>
      <c r="M823" s="8"/>
      <c r="N823" s="2"/>
      <c r="O823" s="2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0"/>
      <c r="AR823" s="180"/>
      <c r="AS823" s="180"/>
      <c r="AT823" s="180"/>
      <c r="AU823" s="180"/>
      <c r="AV823" s="180"/>
      <c r="AW823" s="180"/>
      <c r="AX823" s="180"/>
      <c r="AY823" s="180"/>
      <c r="AZ823" s="180"/>
      <c r="BA823" s="180"/>
      <c r="BB823" s="180"/>
      <c r="BC823" s="180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</row>
    <row r="824" spans="1:114" s="178" customFormat="1" ht="12.75" customHeight="1">
      <c r="A824" s="2"/>
      <c r="B824" s="8"/>
      <c r="C824" s="176"/>
      <c r="D824" s="176"/>
      <c r="E824" s="176"/>
      <c r="F824" s="8"/>
      <c r="G824" s="8"/>
      <c r="H824" s="8"/>
      <c r="I824" s="177"/>
      <c r="J824" s="8"/>
      <c r="K824" s="8"/>
      <c r="L824" s="8"/>
      <c r="M824" s="8"/>
      <c r="N824" s="2"/>
      <c r="O824" s="2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  <c r="AS824" s="180"/>
      <c r="AT824" s="180"/>
      <c r="AU824" s="180"/>
      <c r="AV824" s="180"/>
      <c r="AW824" s="180"/>
      <c r="AX824" s="180"/>
      <c r="AY824" s="180"/>
      <c r="AZ824" s="180"/>
      <c r="BA824" s="180"/>
      <c r="BB824" s="180"/>
      <c r="BC824" s="180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</row>
    <row r="825" spans="1:114" s="178" customFormat="1" ht="12.75" customHeight="1">
      <c r="A825" s="2"/>
      <c r="B825" s="8"/>
      <c r="C825" s="176"/>
      <c r="D825" s="176"/>
      <c r="E825" s="176"/>
      <c r="F825" s="8"/>
      <c r="G825" s="8"/>
      <c r="H825" s="8"/>
      <c r="I825" s="177"/>
      <c r="J825" s="8"/>
      <c r="K825" s="8"/>
      <c r="L825" s="8"/>
      <c r="M825" s="8"/>
      <c r="N825" s="2"/>
      <c r="O825" s="2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  <c r="AB825" s="180"/>
      <c r="AC825" s="180"/>
      <c r="AD825" s="180"/>
      <c r="AE825" s="180"/>
      <c r="AF825" s="180"/>
      <c r="AG825" s="180"/>
      <c r="AH825" s="180"/>
      <c r="AI825" s="180"/>
      <c r="AJ825" s="180"/>
      <c r="AK825" s="180"/>
      <c r="AL825" s="180"/>
      <c r="AM825" s="180"/>
      <c r="AN825" s="180"/>
      <c r="AO825" s="180"/>
      <c r="AP825" s="180"/>
      <c r="AQ825" s="180"/>
      <c r="AR825" s="180"/>
      <c r="AS825" s="180"/>
      <c r="AT825" s="180"/>
      <c r="AU825" s="180"/>
      <c r="AV825" s="180"/>
      <c r="AW825" s="180"/>
      <c r="AX825" s="180"/>
      <c r="AY825" s="180"/>
      <c r="AZ825" s="180"/>
      <c r="BA825" s="180"/>
      <c r="BB825" s="180"/>
      <c r="BC825" s="180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</row>
    <row r="826" spans="1:114" s="178" customFormat="1" ht="12.75" customHeight="1">
      <c r="A826" s="2"/>
      <c r="B826" s="8"/>
      <c r="C826" s="176"/>
      <c r="D826" s="176"/>
      <c r="E826" s="176"/>
      <c r="F826" s="8"/>
      <c r="G826" s="8"/>
      <c r="H826" s="8"/>
      <c r="I826" s="177"/>
      <c r="J826" s="8"/>
      <c r="K826" s="8"/>
      <c r="L826" s="8"/>
      <c r="M826" s="8"/>
      <c r="N826" s="2"/>
      <c r="O826" s="2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  <c r="AB826" s="180"/>
      <c r="AC826" s="180"/>
      <c r="AD826" s="180"/>
      <c r="AE826" s="180"/>
      <c r="AF826" s="180"/>
      <c r="AG826" s="180"/>
      <c r="AH826" s="180"/>
      <c r="AI826" s="180"/>
      <c r="AJ826" s="180"/>
      <c r="AK826" s="180"/>
      <c r="AL826" s="180"/>
      <c r="AM826" s="180"/>
      <c r="AN826" s="180"/>
      <c r="AO826" s="180"/>
      <c r="AP826" s="180"/>
      <c r="AQ826" s="180"/>
      <c r="AR826" s="180"/>
      <c r="AS826" s="180"/>
      <c r="AT826" s="180"/>
      <c r="AU826" s="180"/>
      <c r="AV826" s="180"/>
      <c r="AW826" s="180"/>
      <c r="AX826" s="180"/>
      <c r="AY826" s="180"/>
      <c r="AZ826" s="180"/>
      <c r="BA826" s="180"/>
      <c r="BB826" s="180"/>
      <c r="BC826" s="180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</row>
    <row r="827" spans="1:114" s="178" customFormat="1" ht="12.75" customHeight="1">
      <c r="A827" s="2"/>
      <c r="B827" s="8"/>
      <c r="C827" s="176"/>
      <c r="D827" s="176"/>
      <c r="E827" s="176"/>
      <c r="F827" s="8"/>
      <c r="G827" s="8"/>
      <c r="H827" s="8"/>
      <c r="I827" s="177"/>
      <c r="J827" s="8"/>
      <c r="K827" s="8"/>
      <c r="L827" s="8"/>
      <c r="M827" s="8"/>
      <c r="N827" s="2"/>
      <c r="O827" s="2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  <c r="AB827" s="180"/>
      <c r="AC827" s="180"/>
      <c r="AD827" s="180"/>
      <c r="AE827" s="180"/>
      <c r="AF827" s="180"/>
      <c r="AG827" s="180"/>
      <c r="AH827" s="180"/>
      <c r="AI827" s="180"/>
      <c r="AJ827" s="180"/>
      <c r="AK827" s="180"/>
      <c r="AL827" s="180"/>
      <c r="AM827" s="180"/>
      <c r="AN827" s="180"/>
      <c r="AO827" s="180"/>
      <c r="AP827" s="180"/>
      <c r="AQ827" s="180"/>
      <c r="AR827" s="180"/>
      <c r="AS827" s="180"/>
      <c r="AT827" s="180"/>
      <c r="AU827" s="180"/>
      <c r="AV827" s="180"/>
      <c r="AW827" s="180"/>
      <c r="AX827" s="180"/>
      <c r="AY827" s="180"/>
      <c r="AZ827" s="180"/>
      <c r="BA827" s="180"/>
      <c r="BB827" s="180"/>
      <c r="BC827" s="180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</row>
    <row r="828" spans="1:114" s="178" customFormat="1" ht="12.75" customHeight="1">
      <c r="A828" s="2"/>
      <c r="B828" s="8"/>
      <c r="C828" s="176"/>
      <c r="D828" s="176"/>
      <c r="E828" s="176"/>
      <c r="F828" s="8"/>
      <c r="G828" s="8"/>
      <c r="H828" s="8"/>
      <c r="I828" s="177"/>
      <c r="J828" s="8"/>
      <c r="K828" s="8"/>
      <c r="L828" s="8"/>
      <c r="M828" s="8"/>
      <c r="N828" s="2"/>
      <c r="O828" s="2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  <c r="AB828" s="180"/>
      <c r="AC828" s="180"/>
      <c r="AD828" s="180"/>
      <c r="AE828" s="180"/>
      <c r="AF828" s="180"/>
      <c r="AG828" s="180"/>
      <c r="AH828" s="180"/>
      <c r="AI828" s="180"/>
      <c r="AJ828" s="180"/>
      <c r="AK828" s="180"/>
      <c r="AL828" s="180"/>
      <c r="AM828" s="180"/>
      <c r="AN828" s="180"/>
      <c r="AO828" s="180"/>
      <c r="AP828" s="180"/>
      <c r="AQ828" s="180"/>
      <c r="AR828" s="180"/>
      <c r="AS828" s="180"/>
      <c r="AT828" s="180"/>
      <c r="AU828" s="180"/>
      <c r="AV828" s="180"/>
      <c r="AW828" s="180"/>
      <c r="AX828" s="180"/>
      <c r="AY828" s="180"/>
      <c r="AZ828" s="180"/>
      <c r="BA828" s="180"/>
      <c r="BB828" s="180"/>
      <c r="BC828" s="180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</row>
    <row r="829" spans="1:114" s="178" customFormat="1" ht="12.75" customHeight="1">
      <c r="A829" s="2"/>
      <c r="B829" s="8"/>
      <c r="C829" s="176"/>
      <c r="D829" s="176"/>
      <c r="E829" s="176"/>
      <c r="F829" s="8"/>
      <c r="G829" s="8"/>
      <c r="H829" s="8"/>
      <c r="I829" s="177"/>
      <c r="J829" s="8"/>
      <c r="K829" s="8"/>
      <c r="L829" s="8"/>
      <c r="M829" s="8"/>
      <c r="N829" s="2"/>
      <c r="O829" s="2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  <c r="AB829" s="180"/>
      <c r="AC829" s="180"/>
      <c r="AD829" s="180"/>
      <c r="AE829" s="180"/>
      <c r="AF829" s="180"/>
      <c r="AG829" s="180"/>
      <c r="AH829" s="180"/>
      <c r="AI829" s="180"/>
      <c r="AJ829" s="180"/>
      <c r="AK829" s="180"/>
      <c r="AL829" s="180"/>
      <c r="AM829" s="180"/>
      <c r="AN829" s="180"/>
      <c r="AO829" s="180"/>
      <c r="AP829" s="180"/>
      <c r="AQ829" s="180"/>
      <c r="AR829" s="180"/>
      <c r="AS829" s="180"/>
      <c r="AT829" s="180"/>
      <c r="AU829" s="180"/>
      <c r="AV829" s="180"/>
      <c r="AW829" s="180"/>
      <c r="AX829" s="180"/>
      <c r="AY829" s="180"/>
      <c r="AZ829" s="180"/>
      <c r="BA829" s="180"/>
      <c r="BB829" s="180"/>
      <c r="BC829" s="180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</row>
    <row r="830" spans="1:114" s="178" customFormat="1" ht="12.75" customHeight="1">
      <c r="A830" s="2"/>
      <c r="B830" s="8"/>
      <c r="C830" s="176"/>
      <c r="D830" s="176"/>
      <c r="E830" s="176"/>
      <c r="F830" s="8"/>
      <c r="G830" s="8"/>
      <c r="H830" s="8"/>
      <c r="I830" s="177"/>
      <c r="J830" s="8"/>
      <c r="K830" s="8"/>
      <c r="L830" s="8"/>
      <c r="M830" s="8"/>
      <c r="N830" s="2"/>
      <c r="O830" s="2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  <c r="AB830" s="180"/>
      <c r="AC830" s="180"/>
      <c r="AD830" s="180"/>
      <c r="AE830" s="180"/>
      <c r="AF830" s="180"/>
      <c r="AG830" s="180"/>
      <c r="AH830" s="180"/>
      <c r="AI830" s="180"/>
      <c r="AJ830" s="180"/>
      <c r="AK830" s="180"/>
      <c r="AL830" s="180"/>
      <c r="AM830" s="180"/>
      <c r="AN830" s="180"/>
      <c r="AO830" s="180"/>
      <c r="AP830" s="180"/>
      <c r="AQ830" s="180"/>
      <c r="AR830" s="180"/>
      <c r="AS830" s="180"/>
      <c r="AT830" s="180"/>
      <c r="AU830" s="180"/>
      <c r="AV830" s="180"/>
      <c r="AW830" s="180"/>
      <c r="AX830" s="180"/>
      <c r="AY830" s="180"/>
      <c r="AZ830" s="180"/>
      <c r="BA830" s="180"/>
      <c r="BB830" s="180"/>
      <c r="BC830" s="180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</row>
    <row r="831" spans="1:114" s="178" customFormat="1" ht="12.75" customHeight="1">
      <c r="A831" s="2"/>
      <c r="B831" s="8"/>
      <c r="C831" s="176"/>
      <c r="D831" s="176"/>
      <c r="E831" s="176"/>
      <c r="F831" s="8"/>
      <c r="G831" s="8"/>
      <c r="H831" s="8"/>
      <c r="I831" s="177"/>
      <c r="J831" s="8"/>
      <c r="K831" s="8"/>
      <c r="L831" s="8"/>
      <c r="M831" s="8"/>
      <c r="N831" s="2"/>
      <c r="O831" s="2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  <c r="AB831" s="180"/>
      <c r="AC831" s="180"/>
      <c r="AD831" s="180"/>
      <c r="AE831" s="180"/>
      <c r="AF831" s="180"/>
      <c r="AG831" s="180"/>
      <c r="AH831" s="180"/>
      <c r="AI831" s="180"/>
      <c r="AJ831" s="180"/>
      <c r="AK831" s="180"/>
      <c r="AL831" s="180"/>
      <c r="AM831" s="180"/>
      <c r="AN831" s="180"/>
      <c r="AO831" s="180"/>
      <c r="AP831" s="180"/>
      <c r="AQ831" s="180"/>
      <c r="AR831" s="180"/>
      <c r="AS831" s="180"/>
      <c r="AT831" s="180"/>
      <c r="AU831" s="180"/>
      <c r="AV831" s="180"/>
      <c r="AW831" s="180"/>
      <c r="AX831" s="180"/>
      <c r="AY831" s="180"/>
      <c r="AZ831" s="180"/>
      <c r="BA831" s="180"/>
      <c r="BB831" s="180"/>
      <c r="BC831" s="180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</row>
    <row r="832" spans="1:114" s="178" customFormat="1" ht="12.75" customHeight="1">
      <c r="A832" s="2"/>
      <c r="B832" s="8"/>
      <c r="C832" s="176"/>
      <c r="D832" s="176"/>
      <c r="E832" s="176"/>
      <c r="F832" s="8"/>
      <c r="G832" s="8"/>
      <c r="H832" s="8"/>
      <c r="I832" s="177"/>
      <c r="J832" s="8"/>
      <c r="K832" s="8"/>
      <c r="L832" s="8"/>
      <c r="M832" s="8"/>
      <c r="N832" s="2"/>
      <c r="O832" s="2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  <c r="AB832" s="180"/>
      <c r="AC832" s="180"/>
      <c r="AD832" s="180"/>
      <c r="AE832" s="180"/>
      <c r="AF832" s="180"/>
      <c r="AG832" s="180"/>
      <c r="AH832" s="180"/>
      <c r="AI832" s="180"/>
      <c r="AJ832" s="180"/>
      <c r="AK832" s="180"/>
      <c r="AL832" s="180"/>
      <c r="AM832" s="180"/>
      <c r="AN832" s="180"/>
      <c r="AO832" s="180"/>
      <c r="AP832" s="180"/>
      <c r="AQ832" s="180"/>
      <c r="AR832" s="180"/>
      <c r="AS832" s="180"/>
      <c r="AT832" s="180"/>
      <c r="AU832" s="180"/>
      <c r="AV832" s="180"/>
      <c r="AW832" s="180"/>
      <c r="AX832" s="180"/>
      <c r="AY832" s="180"/>
      <c r="AZ832" s="180"/>
      <c r="BA832" s="180"/>
      <c r="BB832" s="180"/>
      <c r="BC832" s="180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</row>
    <row r="833" spans="1:114" s="178" customFormat="1" ht="12.75" customHeight="1">
      <c r="A833" s="2"/>
      <c r="B833" s="8"/>
      <c r="C833" s="176"/>
      <c r="D833" s="176"/>
      <c r="E833" s="176"/>
      <c r="F833" s="8"/>
      <c r="G833" s="8"/>
      <c r="H833" s="8"/>
      <c r="I833" s="177"/>
      <c r="J833" s="8"/>
      <c r="K833" s="8"/>
      <c r="L833" s="8"/>
      <c r="M833" s="8"/>
      <c r="N833" s="2"/>
      <c r="O833" s="2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  <c r="AB833" s="180"/>
      <c r="AC833" s="180"/>
      <c r="AD833" s="180"/>
      <c r="AE833" s="180"/>
      <c r="AF833" s="180"/>
      <c r="AG833" s="180"/>
      <c r="AH833" s="180"/>
      <c r="AI833" s="180"/>
      <c r="AJ833" s="180"/>
      <c r="AK833" s="180"/>
      <c r="AL833" s="180"/>
      <c r="AM833" s="180"/>
      <c r="AN833" s="180"/>
      <c r="AO833" s="180"/>
      <c r="AP833" s="180"/>
      <c r="AQ833" s="180"/>
      <c r="AR833" s="180"/>
      <c r="AS833" s="180"/>
      <c r="AT833" s="180"/>
      <c r="AU833" s="180"/>
      <c r="AV833" s="180"/>
      <c r="AW833" s="180"/>
      <c r="AX833" s="180"/>
      <c r="AY833" s="180"/>
      <c r="AZ833" s="180"/>
      <c r="BA833" s="180"/>
      <c r="BB833" s="180"/>
      <c r="BC833" s="180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</row>
    <row r="834" spans="1:114" s="178" customFormat="1" ht="12.75" customHeight="1">
      <c r="A834" s="2"/>
      <c r="B834" s="8"/>
      <c r="C834" s="176"/>
      <c r="D834" s="176"/>
      <c r="E834" s="176"/>
      <c r="F834" s="8"/>
      <c r="G834" s="8"/>
      <c r="H834" s="8"/>
      <c r="I834" s="177"/>
      <c r="J834" s="8"/>
      <c r="K834" s="8"/>
      <c r="L834" s="8"/>
      <c r="M834" s="8"/>
      <c r="N834" s="2"/>
      <c r="O834" s="2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  <c r="AB834" s="180"/>
      <c r="AC834" s="180"/>
      <c r="AD834" s="180"/>
      <c r="AE834" s="180"/>
      <c r="AF834" s="180"/>
      <c r="AG834" s="180"/>
      <c r="AH834" s="180"/>
      <c r="AI834" s="180"/>
      <c r="AJ834" s="180"/>
      <c r="AK834" s="180"/>
      <c r="AL834" s="180"/>
      <c r="AM834" s="180"/>
      <c r="AN834" s="180"/>
      <c r="AO834" s="180"/>
      <c r="AP834" s="180"/>
      <c r="AQ834" s="180"/>
      <c r="AR834" s="180"/>
      <c r="AS834" s="180"/>
      <c r="AT834" s="180"/>
      <c r="AU834" s="180"/>
      <c r="AV834" s="180"/>
      <c r="AW834" s="180"/>
      <c r="AX834" s="180"/>
      <c r="AY834" s="180"/>
      <c r="AZ834" s="180"/>
      <c r="BA834" s="180"/>
      <c r="BB834" s="180"/>
      <c r="BC834" s="180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</row>
    <row r="835" spans="1:114" s="178" customFormat="1" ht="12.75" customHeight="1">
      <c r="A835" s="2"/>
      <c r="B835" s="8"/>
      <c r="C835" s="176"/>
      <c r="D835" s="176"/>
      <c r="E835" s="176"/>
      <c r="F835" s="8"/>
      <c r="G835" s="8"/>
      <c r="H835" s="8"/>
      <c r="I835" s="177"/>
      <c r="J835" s="8"/>
      <c r="K835" s="8"/>
      <c r="L835" s="8"/>
      <c r="M835" s="8"/>
      <c r="N835" s="2"/>
      <c r="O835" s="2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  <c r="AB835" s="180"/>
      <c r="AC835" s="180"/>
      <c r="AD835" s="180"/>
      <c r="AE835" s="180"/>
      <c r="AF835" s="180"/>
      <c r="AG835" s="180"/>
      <c r="AH835" s="180"/>
      <c r="AI835" s="180"/>
      <c r="AJ835" s="180"/>
      <c r="AK835" s="180"/>
      <c r="AL835" s="180"/>
      <c r="AM835" s="180"/>
      <c r="AN835" s="180"/>
      <c r="AO835" s="180"/>
      <c r="AP835" s="180"/>
      <c r="AQ835" s="180"/>
      <c r="AR835" s="180"/>
      <c r="AS835" s="180"/>
      <c r="AT835" s="180"/>
      <c r="AU835" s="180"/>
      <c r="AV835" s="180"/>
      <c r="AW835" s="180"/>
      <c r="AX835" s="180"/>
      <c r="AY835" s="180"/>
      <c r="AZ835" s="180"/>
      <c r="BA835" s="180"/>
      <c r="BB835" s="180"/>
      <c r="BC835" s="180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</row>
    <row r="836" spans="1:114" s="178" customFormat="1" ht="12.75" customHeight="1">
      <c r="A836" s="2"/>
      <c r="B836" s="8"/>
      <c r="C836" s="176"/>
      <c r="D836" s="176"/>
      <c r="E836" s="176"/>
      <c r="F836" s="8"/>
      <c r="G836" s="8"/>
      <c r="H836" s="8"/>
      <c r="I836" s="177"/>
      <c r="J836" s="8"/>
      <c r="K836" s="8"/>
      <c r="L836" s="8"/>
      <c r="M836" s="8"/>
      <c r="N836" s="2"/>
      <c r="O836" s="2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  <c r="AB836" s="180"/>
      <c r="AC836" s="180"/>
      <c r="AD836" s="180"/>
      <c r="AE836" s="180"/>
      <c r="AF836" s="180"/>
      <c r="AG836" s="180"/>
      <c r="AH836" s="180"/>
      <c r="AI836" s="180"/>
      <c r="AJ836" s="180"/>
      <c r="AK836" s="180"/>
      <c r="AL836" s="180"/>
      <c r="AM836" s="180"/>
      <c r="AN836" s="180"/>
      <c r="AO836" s="180"/>
      <c r="AP836" s="180"/>
      <c r="AQ836" s="180"/>
      <c r="AR836" s="180"/>
      <c r="AS836" s="180"/>
      <c r="AT836" s="180"/>
      <c r="AU836" s="180"/>
      <c r="AV836" s="180"/>
      <c r="AW836" s="180"/>
      <c r="AX836" s="180"/>
      <c r="AY836" s="180"/>
      <c r="AZ836" s="180"/>
      <c r="BA836" s="180"/>
      <c r="BB836" s="180"/>
      <c r="BC836" s="180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</row>
    <row r="837" spans="1:114" s="178" customFormat="1" ht="12.75" customHeight="1">
      <c r="A837" s="2"/>
      <c r="B837" s="8"/>
      <c r="C837" s="176"/>
      <c r="D837" s="176"/>
      <c r="E837" s="176"/>
      <c r="F837" s="8"/>
      <c r="G837" s="8"/>
      <c r="H837" s="8"/>
      <c r="I837" s="177"/>
      <c r="J837" s="8"/>
      <c r="K837" s="8"/>
      <c r="L837" s="8"/>
      <c r="M837" s="8"/>
      <c r="N837" s="2"/>
      <c r="O837" s="2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  <c r="AB837" s="180"/>
      <c r="AC837" s="180"/>
      <c r="AD837" s="180"/>
      <c r="AE837" s="180"/>
      <c r="AF837" s="180"/>
      <c r="AG837" s="180"/>
      <c r="AH837" s="180"/>
      <c r="AI837" s="180"/>
      <c r="AJ837" s="180"/>
      <c r="AK837" s="180"/>
      <c r="AL837" s="180"/>
      <c r="AM837" s="180"/>
      <c r="AN837" s="180"/>
      <c r="AO837" s="180"/>
      <c r="AP837" s="180"/>
      <c r="AQ837" s="180"/>
      <c r="AR837" s="180"/>
      <c r="AS837" s="180"/>
      <c r="AT837" s="180"/>
      <c r="AU837" s="180"/>
      <c r="AV837" s="180"/>
      <c r="AW837" s="180"/>
      <c r="AX837" s="180"/>
      <c r="AY837" s="180"/>
      <c r="AZ837" s="180"/>
      <c r="BA837" s="180"/>
      <c r="BB837" s="180"/>
      <c r="BC837" s="180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</row>
    <row r="838" spans="1:114" s="178" customFormat="1" ht="12.75" customHeight="1">
      <c r="A838" s="2"/>
      <c r="B838" s="8"/>
      <c r="C838" s="176"/>
      <c r="D838" s="176"/>
      <c r="E838" s="176"/>
      <c r="F838" s="8"/>
      <c r="G838" s="8"/>
      <c r="H838" s="8"/>
      <c r="I838" s="177"/>
      <c r="J838" s="8"/>
      <c r="K838" s="8"/>
      <c r="L838" s="8"/>
      <c r="M838" s="8"/>
      <c r="N838" s="2"/>
      <c r="O838" s="2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  <c r="AB838" s="180"/>
      <c r="AC838" s="180"/>
      <c r="AD838" s="180"/>
      <c r="AE838" s="180"/>
      <c r="AF838" s="180"/>
      <c r="AG838" s="180"/>
      <c r="AH838" s="180"/>
      <c r="AI838" s="180"/>
      <c r="AJ838" s="180"/>
      <c r="AK838" s="180"/>
      <c r="AL838" s="180"/>
      <c r="AM838" s="180"/>
      <c r="AN838" s="180"/>
      <c r="AO838" s="180"/>
      <c r="AP838" s="180"/>
      <c r="AQ838" s="180"/>
      <c r="AR838" s="180"/>
      <c r="AS838" s="180"/>
      <c r="AT838" s="180"/>
      <c r="AU838" s="180"/>
      <c r="AV838" s="180"/>
      <c r="AW838" s="180"/>
      <c r="AX838" s="180"/>
      <c r="AY838" s="180"/>
      <c r="AZ838" s="180"/>
      <c r="BA838" s="180"/>
      <c r="BB838" s="180"/>
      <c r="BC838" s="180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</row>
    <row r="839" spans="1:114" s="178" customFormat="1" ht="12.75" customHeight="1">
      <c r="A839" s="2"/>
      <c r="B839" s="8"/>
      <c r="C839" s="176"/>
      <c r="D839" s="176"/>
      <c r="E839" s="176"/>
      <c r="F839" s="8"/>
      <c r="G839" s="8"/>
      <c r="H839" s="8"/>
      <c r="I839" s="177"/>
      <c r="J839" s="8"/>
      <c r="K839" s="8"/>
      <c r="L839" s="8"/>
      <c r="M839" s="8"/>
      <c r="N839" s="2"/>
      <c r="O839" s="2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  <c r="AB839" s="180"/>
      <c r="AC839" s="180"/>
      <c r="AD839" s="180"/>
      <c r="AE839" s="180"/>
      <c r="AF839" s="180"/>
      <c r="AG839" s="180"/>
      <c r="AH839" s="180"/>
      <c r="AI839" s="180"/>
      <c r="AJ839" s="180"/>
      <c r="AK839" s="180"/>
      <c r="AL839" s="180"/>
      <c r="AM839" s="180"/>
      <c r="AN839" s="180"/>
      <c r="AO839" s="180"/>
      <c r="AP839" s="180"/>
      <c r="AQ839" s="180"/>
      <c r="AR839" s="180"/>
      <c r="AS839" s="180"/>
      <c r="AT839" s="180"/>
      <c r="AU839" s="180"/>
      <c r="AV839" s="180"/>
      <c r="AW839" s="180"/>
      <c r="AX839" s="180"/>
      <c r="AY839" s="180"/>
      <c r="AZ839" s="180"/>
      <c r="BA839" s="180"/>
      <c r="BB839" s="180"/>
      <c r="BC839" s="180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</row>
    <row r="840" spans="1:114" s="178" customFormat="1" ht="12.75" customHeight="1">
      <c r="A840" s="2"/>
      <c r="B840" s="8"/>
      <c r="C840" s="176"/>
      <c r="D840" s="176"/>
      <c r="E840" s="176"/>
      <c r="F840" s="8"/>
      <c r="G840" s="8"/>
      <c r="H840" s="8"/>
      <c r="I840" s="177"/>
      <c r="J840" s="8"/>
      <c r="K840" s="8"/>
      <c r="L840" s="8"/>
      <c r="M840" s="8"/>
      <c r="N840" s="2"/>
      <c r="O840" s="2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  <c r="AB840" s="180"/>
      <c r="AC840" s="180"/>
      <c r="AD840" s="180"/>
      <c r="AE840" s="180"/>
      <c r="AF840" s="180"/>
      <c r="AG840" s="180"/>
      <c r="AH840" s="180"/>
      <c r="AI840" s="180"/>
      <c r="AJ840" s="180"/>
      <c r="AK840" s="180"/>
      <c r="AL840" s="180"/>
      <c r="AM840" s="180"/>
      <c r="AN840" s="180"/>
      <c r="AO840" s="180"/>
      <c r="AP840" s="180"/>
      <c r="AQ840" s="180"/>
      <c r="AR840" s="180"/>
      <c r="AS840" s="180"/>
      <c r="AT840" s="180"/>
      <c r="AU840" s="180"/>
      <c r="AV840" s="180"/>
      <c r="AW840" s="180"/>
      <c r="AX840" s="180"/>
      <c r="AY840" s="180"/>
      <c r="AZ840" s="180"/>
      <c r="BA840" s="180"/>
      <c r="BB840" s="180"/>
      <c r="BC840" s="180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</row>
    <row r="841" spans="1:114" s="178" customFormat="1" ht="12.75" customHeight="1">
      <c r="A841" s="2"/>
      <c r="B841" s="8"/>
      <c r="C841" s="176"/>
      <c r="D841" s="176"/>
      <c r="E841" s="176"/>
      <c r="F841" s="8"/>
      <c r="G841" s="8"/>
      <c r="H841" s="8"/>
      <c r="I841" s="177"/>
      <c r="J841" s="8"/>
      <c r="K841" s="8"/>
      <c r="L841" s="8"/>
      <c r="M841" s="8"/>
      <c r="N841" s="2"/>
      <c r="O841" s="2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0"/>
      <c r="AE841" s="180"/>
      <c r="AF841" s="180"/>
      <c r="AG841" s="180"/>
      <c r="AH841" s="180"/>
      <c r="AI841" s="180"/>
      <c r="AJ841" s="180"/>
      <c r="AK841" s="180"/>
      <c r="AL841" s="180"/>
      <c r="AM841" s="180"/>
      <c r="AN841" s="180"/>
      <c r="AO841" s="180"/>
      <c r="AP841" s="180"/>
      <c r="AQ841" s="180"/>
      <c r="AR841" s="180"/>
      <c r="AS841" s="180"/>
      <c r="AT841" s="180"/>
      <c r="AU841" s="180"/>
      <c r="AV841" s="180"/>
      <c r="AW841" s="180"/>
      <c r="AX841" s="180"/>
      <c r="AY841" s="180"/>
      <c r="AZ841" s="180"/>
      <c r="BA841" s="180"/>
      <c r="BB841" s="180"/>
      <c r="BC841" s="180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</row>
    <row r="842" spans="1:114" s="178" customFormat="1" ht="12.75" customHeight="1">
      <c r="A842" s="2"/>
      <c r="B842" s="8"/>
      <c r="C842" s="176"/>
      <c r="D842" s="176"/>
      <c r="E842" s="176"/>
      <c r="F842" s="8"/>
      <c r="G842" s="8"/>
      <c r="H842" s="8"/>
      <c r="I842" s="177"/>
      <c r="J842" s="8"/>
      <c r="K842" s="8"/>
      <c r="L842" s="8"/>
      <c r="M842" s="8"/>
      <c r="N842" s="2"/>
      <c r="O842" s="2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  <c r="AB842" s="180"/>
      <c r="AC842" s="180"/>
      <c r="AD842" s="180"/>
      <c r="AE842" s="180"/>
      <c r="AF842" s="180"/>
      <c r="AG842" s="180"/>
      <c r="AH842" s="180"/>
      <c r="AI842" s="180"/>
      <c r="AJ842" s="180"/>
      <c r="AK842" s="180"/>
      <c r="AL842" s="180"/>
      <c r="AM842" s="180"/>
      <c r="AN842" s="180"/>
      <c r="AO842" s="180"/>
      <c r="AP842" s="180"/>
      <c r="AQ842" s="180"/>
      <c r="AR842" s="180"/>
      <c r="AS842" s="180"/>
      <c r="AT842" s="180"/>
      <c r="AU842" s="180"/>
      <c r="AV842" s="180"/>
      <c r="AW842" s="180"/>
      <c r="AX842" s="180"/>
      <c r="AY842" s="180"/>
      <c r="AZ842" s="180"/>
      <c r="BA842" s="180"/>
      <c r="BB842" s="180"/>
      <c r="BC842" s="180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</row>
    <row r="843" spans="1:114" s="178" customFormat="1" ht="12.75" customHeight="1">
      <c r="A843" s="2"/>
      <c r="B843" s="8"/>
      <c r="C843" s="176"/>
      <c r="D843" s="176"/>
      <c r="E843" s="176"/>
      <c r="F843" s="8"/>
      <c r="G843" s="8"/>
      <c r="H843" s="8"/>
      <c r="I843" s="177"/>
      <c r="J843" s="8"/>
      <c r="K843" s="8"/>
      <c r="L843" s="8"/>
      <c r="M843" s="8"/>
      <c r="N843" s="2"/>
      <c r="O843" s="2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  <c r="AB843" s="180"/>
      <c r="AC843" s="180"/>
      <c r="AD843" s="180"/>
      <c r="AE843" s="180"/>
      <c r="AF843" s="180"/>
      <c r="AG843" s="180"/>
      <c r="AH843" s="180"/>
      <c r="AI843" s="180"/>
      <c r="AJ843" s="180"/>
      <c r="AK843" s="180"/>
      <c r="AL843" s="180"/>
      <c r="AM843" s="180"/>
      <c r="AN843" s="180"/>
      <c r="AO843" s="180"/>
      <c r="AP843" s="180"/>
      <c r="AQ843" s="180"/>
      <c r="AR843" s="180"/>
      <c r="AS843" s="180"/>
      <c r="AT843" s="180"/>
      <c r="AU843" s="180"/>
      <c r="AV843" s="180"/>
      <c r="AW843" s="180"/>
      <c r="AX843" s="180"/>
      <c r="AY843" s="180"/>
      <c r="AZ843" s="180"/>
      <c r="BA843" s="180"/>
      <c r="BB843" s="180"/>
      <c r="BC843" s="180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</row>
    <row r="844" spans="1:114" s="178" customFormat="1" ht="12.75" customHeight="1">
      <c r="A844" s="2"/>
      <c r="B844" s="8"/>
      <c r="C844" s="176"/>
      <c r="D844" s="176"/>
      <c r="E844" s="176"/>
      <c r="F844" s="8"/>
      <c r="G844" s="8"/>
      <c r="H844" s="8"/>
      <c r="I844" s="177"/>
      <c r="J844" s="8"/>
      <c r="K844" s="8"/>
      <c r="L844" s="8"/>
      <c r="M844" s="8"/>
      <c r="N844" s="2"/>
      <c r="O844" s="2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  <c r="AB844" s="180"/>
      <c r="AC844" s="180"/>
      <c r="AD844" s="180"/>
      <c r="AE844" s="180"/>
      <c r="AF844" s="180"/>
      <c r="AG844" s="180"/>
      <c r="AH844" s="180"/>
      <c r="AI844" s="180"/>
      <c r="AJ844" s="180"/>
      <c r="AK844" s="180"/>
      <c r="AL844" s="180"/>
      <c r="AM844" s="180"/>
      <c r="AN844" s="180"/>
      <c r="AO844" s="180"/>
      <c r="AP844" s="180"/>
      <c r="AQ844" s="180"/>
      <c r="AR844" s="180"/>
      <c r="AS844" s="180"/>
      <c r="AT844" s="180"/>
      <c r="AU844" s="180"/>
      <c r="AV844" s="180"/>
      <c r="AW844" s="180"/>
      <c r="AX844" s="180"/>
      <c r="AY844" s="180"/>
      <c r="AZ844" s="180"/>
      <c r="BA844" s="180"/>
      <c r="BB844" s="180"/>
      <c r="BC844" s="180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</row>
    <row r="845" spans="1:114" s="178" customFormat="1" ht="12.75" customHeight="1">
      <c r="A845" s="2"/>
      <c r="B845" s="8"/>
      <c r="C845" s="176"/>
      <c r="D845" s="176"/>
      <c r="E845" s="176"/>
      <c r="F845" s="8"/>
      <c r="G845" s="8"/>
      <c r="H845" s="8"/>
      <c r="I845" s="177"/>
      <c r="J845" s="8"/>
      <c r="K845" s="8"/>
      <c r="L845" s="8"/>
      <c r="M845" s="8"/>
      <c r="N845" s="2"/>
      <c r="O845" s="2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  <c r="AB845" s="180"/>
      <c r="AC845" s="180"/>
      <c r="AD845" s="180"/>
      <c r="AE845" s="180"/>
      <c r="AF845" s="180"/>
      <c r="AG845" s="180"/>
      <c r="AH845" s="180"/>
      <c r="AI845" s="180"/>
      <c r="AJ845" s="180"/>
      <c r="AK845" s="180"/>
      <c r="AL845" s="180"/>
      <c r="AM845" s="180"/>
      <c r="AN845" s="180"/>
      <c r="AO845" s="180"/>
      <c r="AP845" s="180"/>
      <c r="AQ845" s="180"/>
      <c r="AR845" s="180"/>
      <c r="AS845" s="180"/>
      <c r="AT845" s="180"/>
      <c r="AU845" s="180"/>
      <c r="AV845" s="180"/>
      <c r="AW845" s="180"/>
      <c r="AX845" s="180"/>
      <c r="AY845" s="180"/>
      <c r="AZ845" s="180"/>
      <c r="BA845" s="180"/>
      <c r="BB845" s="180"/>
      <c r="BC845" s="180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</row>
    <row r="846" spans="1:114" s="178" customFormat="1" ht="12.75" customHeight="1">
      <c r="A846" s="2"/>
      <c r="B846" s="8"/>
      <c r="C846" s="176"/>
      <c r="D846" s="176"/>
      <c r="E846" s="176"/>
      <c r="F846" s="8"/>
      <c r="G846" s="8"/>
      <c r="H846" s="8"/>
      <c r="I846" s="177"/>
      <c r="J846" s="8"/>
      <c r="K846" s="8"/>
      <c r="L846" s="8"/>
      <c r="M846" s="8"/>
      <c r="N846" s="2"/>
      <c r="O846" s="2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  <c r="AB846" s="180"/>
      <c r="AC846" s="180"/>
      <c r="AD846" s="180"/>
      <c r="AE846" s="180"/>
      <c r="AF846" s="180"/>
      <c r="AG846" s="180"/>
      <c r="AH846" s="180"/>
      <c r="AI846" s="180"/>
      <c r="AJ846" s="180"/>
      <c r="AK846" s="180"/>
      <c r="AL846" s="180"/>
      <c r="AM846" s="180"/>
      <c r="AN846" s="180"/>
      <c r="AO846" s="180"/>
      <c r="AP846" s="180"/>
      <c r="AQ846" s="180"/>
      <c r="AR846" s="180"/>
      <c r="AS846" s="180"/>
      <c r="AT846" s="180"/>
      <c r="AU846" s="180"/>
      <c r="AV846" s="180"/>
      <c r="AW846" s="180"/>
      <c r="AX846" s="180"/>
      <c r="AY846" s="180"/>
      <c r="AZ846" s="180"/>
      <c r="BA846" s="180"/>
      <c r="BB846" s="180"/>
      <c r="BC846" s="180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</row>
    <row r="847" spans="1:114" s="178" customFormat="1" ht="12.75" customHeight="1">
      <c r="A847" s="2"/>
      <c r="B847" s="8"/>
      <c r="C847" s="176"/>
      <c r="D847" s="176"/>
      <c r="E847" s="176"/>
      <c r="F847" s="8"/>
      <c r="G847" s="8"/>
      <c r="H847" s="8"/>
      <c r="I847" s="177"/>
      <c r="J847" s="8"/>
      <c r="K847" s="8"/>
      <c r="L847" s="8"/>
      <c r="M847" s="8"/>
      <c r="N847" s="2"/>
      <c r="O847" s="2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  <c r="AB847" s="180"/>
      <c r="AC847" s="180"/>
      <c r="AD847" s="180"/>
      <c r="AE847" s="180"/>
      <c r="AF847" s="180"/>
      <c r="AG847" s="180"/>
      <c r="AH847" s="180"/>
      <c r="AI847" s="180"/>
      <c r="AJ847" s="180"/>
      <c r="AK847" s="180"/>
      <c r="AL847" s="180"/>
      <c r="AM847" s="180"/>
      <c r="AN847" s="180"/>
      <c r="AO847" s="180"/>
      <c r="AP847" s="180"/>
      <c r="AQ847" s="180"/>
      <c r="AR847" s="180"/>
      <c r="AS847" s="180"/>
      <c r="AT847" s="180"/>
      <c r="AU847" s="180"/>
      <c r="AV847" s="180"/>
      <c r="AW847" s="180"/>
      <c r="AX847" s="180"/>
      <c r="AY847" s="180"/>
      <c r="AZ847" s="180"/>
      <c r="BA847" s="180"/>
      <c r="BB847" s="180"/>
      <c r="BC847" s="180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</row>
    <row r="848" spans="1:114" s="178" customFormat="1" ht="12.75" customHeight="1">
      <c r="A848" s="2"/>
      <c r="B848" s="8"/>
      <c r="C848" s="176"/>
      <c r="D848" s="176"/>
      <c r="E848" s="176"/>
      <c r="F848" s="8"/>
      <c r="G848" s="8"/>
      <c r="H848" s="8"/>
      <c r="I848" s="177"/>
      <c r="J848" s="8"/>
      <c r="K848" s="8"/>
      <c r="L848" s="8"/>
      <c r="M848" s="8"/>
      <c r="N848" s="2"/>
      <c r="O848" s="2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  <c r="AB848" s="180"/>
      <c r="AC848" s="180"/>
      <c r="AD848" s="180"/>
      <c r="AE848" s="180"/>
      <c r="AF848" s="180"/>
      <c r="AG848" s="180"/>
      <c r="AH848" s="180"/>
      <c r="AI848" s="180"/>
      <c r="AJ848" s="180"/>
      <c r="AK848" s="180"/>
      <c r="AL848" s="180"/>
      <c r="AM848" s="180"/>
      <c r="AN848" s="180"/>
      <c r="AO848" s="180"/>
      <c r="AP848" s="180"/>
      <c r="AQ848" s="180"/>
      <c r="AR848" s="180"/>
      <c r="AS848" s="180"/>
      <c r="AT848" s="180"/>
      <c r="AU848" s="180"/>
      <c r="AV848" s="180"/>
      <c r="AW848" s="180"/>
      <c r="AX848" s="180"/>
      <c r="AY848" s="180"/>
      <c r="AZ848" s="180"/>
      <c r="BA848" s="180"/>
      <c r="BB848" s="180"/>
      <c r="BC848" s="180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</row>
    <row r="849" spans="1:114" s="178" customFormat="1" ht="12.75" customHeight="1">
      <c r="A849" s="2"/>
      <c r="B849" s="8"/>
      <c r="C849" s="176"/>
      <c r="D849" s="176"/>
      <c r="E849" s="176"/>
      <c r="F849" s="8"/>
      <c r="G849" s="8"/>
      <c r="H849" s="8"/>
      <c r="I849" s="177"/>
      <c r="J849" s="8"/>
      <c r="K849" s="8"/>
      <c r="L849" s="8"/>
      <c r="M849" s="8"/>
      <c r="N849" s="2"/>
      <c r="O849" s="2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  <c r="AB849" s="180"/>
      <c r="AC849" s="180"/>
      <c r="AD849" s="180"/>
      <c r="AE849" s="180"/>
      <c r="AF849" s="180"/>
      <c r="AG849" s="180"/>
      <c r="AH849" s="180"/>
      <c r="AI849" s="180"/>
      <c r="AJ849" s="180"/>
      <c r="AK849" s="180"/>
      <c r="AL849" s="180"/>
      <c r="AM849" s="180"/>
      <c r="AN849" s="180"/>
      <c r="AO849" s="180"/>
      <c r="AP849" s="180"/>
      <c r="AQ849" s="180"/>
      <c r="AR849" s="180"/>
      <c r="AS849" s="180"/>
      <c r="AT849" s="180"/>
      <c r="AU849" s="180"/>
      <c r="AV849" s="180"/>
      <c r="AW849" s="180"/>
      <c r="AX849" s="180"/>
      <c r="AY849" s="180"/>
      <c r="AZ849" s="180"/>
      <c r="BA849" s="180"/>
      <c r="BB849" s="180"/>
      <c r="BC849" s="180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</row>
    <row r="850" spans="1:114" s="178" customFormat="1" ht="12.75" customHeight="1">
      <c r="A850" s="2"/>
      <c r="B850" s="8"/>
      <c r="C850" s="176"/>
      <c r="D850" s="176"/>
      <c r="E850" s="176"/>
      <c r="F850" s="8"/>
      <c r="G850" s="8"/>
      <c r="H850" s="8"/>
      <c r="I850" s="177"/>
      <c r="J850" s="8"/>
      <c r="K850" s="8"/>
      <c r="L850" s="8"/>
      <c r="M850" s="8"/>
      <c r="N850" s="2"/>
      <c r="O850" s="2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0"/>
      <c r="AE850" s="180"/>
      <c r="AF850" s="180"/>
      <c r="AG850" s="180"/>
      <c r="AH850" s="180"/>
      <c r="AI850" s="180"/>
      <c r="AJ850" s="180"/>
      <c r="AK850" s="180"/>
      <c r="AL850" s="180"/>
      <c r="AM850" s="180"/>
      <c r="AN850" s="180"/>
      <c r="AO850" s="180"/>
      <c r="AP850" s="180"/>
      <c r="AQ850" s="180"/>
      <c r="AR850" s="180"/>
      <c r="AS850" s="180"/>
      <c r="AT850" s="180"/>
      <c r="AU850" s="180"/>
      <c r="AV850" s="180"/>
      <c r="AW850" s="180"/>
      <c r="AX850" s="180"/>
      <c r="AY850" s="180"/>
      <c r="AZ850" s="180"/>
      <c r="BA850" s="180"/>
      <c r="BB850" s="180"/>
      <c r="BC850" s="180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</row>
    <row r="851" spans="1:114" s="178" customFormat="1" ht="12.75" customHeight="1">
      <c r="A851" s="2"/>
      <c r="B851" s="8"/>
      <c r="C851" s="176"/>
      <c r="D851" s="176"/>
      <c r="E851" s="176"/>
      <c r="F851" s="8"/>
      <c r="G851" s="8"/>
      <c r="H851" s="8"/>
      <c r="I851" s="177"/>
      <c r="J851" s="8"/>
      <c r="K851" s="8"/>
      <c r="L851" s="8"/>
      <c r="M851" s="8"/>
      <c r="N851" s="2"/>
      <c r="O851" s="2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  <c r="AB851" s="180"/>
      <c r="AC851" s="180"/>
      <c r="AD851" s="180"/>
      <c r="AE851" s="180"/>
      <c r="AF851" s="180"/>
      <c r="AG851" s="180"/>
      <c r="AH851" s="180"/>
      <c r="AI851" s="180"/>
      <c r="AJ851" s="180"/>
      <c r="AK851" s="180"/>
      <c r="AL851" s="180"/>
      <c r="AM851" s="180"/>
      <c r="AN851" s="180"/>
      <c r="AO851" s="180"/>
      <c r="AP851" s="180"/>
      <c r="AQ851" s="180"/>
      <c r="AR851" s="180"/>
      <c r="AS851" s="180"/>
      <c r="AT851" s="180"/>
      <c r="AU851" s="180"/>
      <c r="AV851" s="180"/>
      <c r="AW851" s="180"/>
      <c r="AX851" s="180"/>
      <c r="AY851" s="180"/>
      <c r="AZ851" s="180"/>
      <c r="BA851" s="180"/>
      <c r="BB851" s="180"/>
      <c r="BC851" s="180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</row>
    <row r="852" spans="1:114" s="178" customFormat="1" ht="12.75" customHeight="1">
      <c r="A852" s="2"/>
      <c r="B852" s="8"/>
      <c r="C852" s="176"/>
      <c r="D852" s="176"/>
      <c r="E852" s="176"/>
      <c r="F852" s="8"/>
      <c r="G852" s="8"/>
      <c r="H852" s="8"/>
      <c r="I852" s="177"/>
      <c r="J852" s="8"/>
      <c r="K852" s="8"/>
      <c r="L852" s="8"/>
      <c r="M852" s="8"/>
      <c r="N852" s="2"/>
      <c r="O852" s="2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0"/>
      <c r="AE852" s="180"/>
      <c r="AF852" s="180"/>
      <c r="AG852" s="180"/>
      <c r="AH852" s="180"/>
      <c r="AI852" s="180"/>
      <c r="AJ852" s="180"/>
      <c r="AK852" s="180"/>
      <c r="AL852" s="180"/>
      <c r="AM852" s="180"/>
      <c r="AN852" s="180"/>
      <c r="AO852" s="180"/>
      <c r="AP852" s="180"/>
      <c r="AQ852" s="180"/>
      <c r="AR852" s="180"/>
      <c r="AS852" s="180"/>
      <c r="AT852" s="180"/>
      <c r="AU852" s="180"/>
      <c r="AV852" s="180"/>
      <c r="AW852" s="180"/>
      <c r="AX852" s="180"/>
      <c r="AY852" s="180"/>
      <c r="AZ852" s="180"/>
      <c r="BA852" s="180"/>
      <c r="BB852" s="180"/>
      <c r="BC852" s="180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</row>
    <row r="853" spans="1:114" s="178" customFormat="1" ht="12.75" customHeight="1">
      <c r="A853" s="2"/>
      <c r="B853" s="8"/>
      <c r="C853" s="176"/>
      <c r="D853" s="176"/>
      <c r="E853" s="176"/>
      <c r="F853" s="8"/>
      <c r="G853" s="8"/>
      <c r="H853" s="8"/>
      <c r="I853" s="177"/>
      <c r="J853" s="8"/>
      <c r="K853" s="8"/>
      <c r="L853" s="8"/>
      <c r="M853" s="8"/>
      <c r="N853" s="2"/>
      <c r="O853" s="2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0"/>
      <c r="AE853" s="180"/>
      <c r="AF853" s="180"/>
      <c r="AG853" s="180"/>
      <c r="AH853" s="180"/>
      <c r="AI853" s="180"/>
      <c r="AJ853" s="180"/>
      <c r="AK853" s="180"/>
      <c r="AL853" s="180"/>
      <c r="AM853" s="180"/>
      <c r="AN853" s="180"/>
      <c r="AO853" s="180"/>
      <c r="AP853" s="180"/>
      <c r="AQ853" s="180"/>
      <c r="AR853" s="180"/>
      <c r="AS853" s="180"/>
      <c r="AT853" s="180"/>
      <c r="AU853" s="180"/>
      <c r="AV853" s="180"/>
      <c r="AW853" s="180"/>
      <c r="AX853" s="180"/>
      <c r="AY853" s="180"/>
      <c r="AZ853" s="180"/>
      <c r="BA853" s="180"/>
      <c r="BB853" s="180"/>
      <c r="BC853" s="180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</row>
    <row r="854" spans="1:114" s="178" customFormat="1" ht="12.75" customHeight="1">
      <c r="A854" s="2"/>
      <c r="B854" s="8"/>
      <c r="C854" s="176"/>
      <c r="D854" s="176"/>
      <c r="E854" s="176"/>
      <c r="F854" s="8"/>
      <c r="G854" s="8"/>
      <c r="H854" s="8"/>
      <c r="I854" s="177"/>
      <c r="J854" s="8"/>
      <c r="K854" s="8"/>
      <c r="L854" s="8"/>
      <c r="M854" s="8"/>
      <c r="N854" s="2"/>
      <c r="O854" s="2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0"/>
      <c r="AE854" s="180"/>
      <c r="AF854" s="180"/>
      <c r="AG854" s="180"/>
      <c r="AH854" s="180"/>
      <c r="AI854" s="180"/>
      <c r="AJ854" s="180"/>
      <c r="AK854" s="180"/>
      <c r="AL854" s="180"/>
      <c r="AM854" s="180"/>
      <c r="AN854" s="180"/>
      <c r="AO854" s="180"/>
      <c r="AP854" s="180"/>
      <c r="AQ854" s="180"/>
      <c r="AR854" s="180"/>
      <c r="AS854" s="180"/>
      <c r="AT854" s="180"/>
      <c r="AU854" s="180"/>
      <c r="AV854" s="180"/>
      <c r="AW854" s="180"/>
      <c r="AX854" s="180"/>
      <c r="AY854" s="180"/>
      <c r="AZ854" s="180"/>
      <c r="BA854" s="180"/>
      <c r="BB854" s="180"/>
      <c r="BC854" s="180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</row>
    <row r="855" spans="1:114" s="178" customFormat="1" ht="12.75" customHeight="1">
      <c r="A855" s="2"/>
      <c r="B855" s="8"/>
      <c r="C855" s="176"/>
      <c r="D855" s="176"/>
      <c r="E855" s="176"/>
      <c r="F855" s="8"/>
      <c r="G855" s="8"/>
      <c r="H855" s="8"/>
      <c r="I855" s="177"/>
      <c r="J855" s="8"/>
      <c r="K855" s="8"/>
      <c r="L855" s="8"/>
      <c r="M855" s="8"/>
      <c r="N855" s="2"/>
      <c r="O855" s="2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0"/>
      <c r="AE855" s="180"/>
      <c r="AF855" s="180"/>
      <c r="AG855" s="180"/>
      <c r="AH855" s="180"/>
      <c r="AI855" s="180"/>
      <c r="AJ855" s="180"/>
      <c r="AK855" s="180"/>
      <c r="AL855" s="180"/>
      <c r="AM855" s="180"/>
      <c r="AN855" s="180"/>
      <c r="AO855" s="180"/>
      <c r="AP855" s="180"/>
      <c r="AQ855" s="180"/>
      <c r="AR855" s="180"/>
      <c r="AS855" s="180"/>
      <c r="AT855" s="180"/>
      <c r="AU855" s="180"/>
      <c r="AV855" s="180"/>
      <c r="AW855" s="180"/>
      <c r="AX855" s="180"/>
      <c r="AY855" s="180"/>
      <c r="AZ855" s="180"/>
      <c r="BA855" s="180"/>
      <c r="BB855" s="180"/>
      <c r="BC855" s="180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</row>
    <row r="856" spans="1:114" s="178" customFormat="1" ht="12.75" customHeight="1">
      <c r="A856" s="2"/>
      <c r="B856" s="8"/>
      <c r="C856" s="176"/>
      <c r="D856" s="176"/>
      <c r="E856" s="176"/>
      <c r="F856" s="8"/>
      <c r="G856" s="8"/>
      <c r="H856" s="8"/>
      <c r="I856" s="177"/>
      <c r="J856" s="8"/>
      <c r="K856" s="8"/>
      <c r="L856" s="8"/>
      <c r="M856" s="8"/>
      <c r="N856" s="2"/>
      <c r="O856" s="2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0"/>
      <c r="AE856" s="180"/>
      <c r="AF856" s="180"/>
      <c r="AG856" s="180"/>
      <c r="AH856" s="180"/>
      <c r="AI856" s="180"/>
      <c r="AJ856" s="180"/>
      <c r="AK856" s="180"/>
      <c r="AL856" s="180"/>
      <c r="AM856" s="180"/>
      <c r="AN856" s="180"/>
      <c r="AO856" s="180"/>
      <c r="AP856" s="180"/>
      <c r="AQ856" s="180"/>
      <c r="AR856" s="180"/>
      <c r="AS856" s="180"/>
      <c r="AT856" s="180"/>
      <c r="AU856" s="180"/>
      <c r="AV856" s="180"/>
      <c r="AW856" s="180"/>
      <c r="AX856" s="180"/>
      <c r="AY856" s="180"/>
      <c r="AZ856" s="180"/>
      <c r="BA856" s="180"/>
      <c r="BB856" s="180"/>
      <c r="BC856" s="180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</row>
    <row r="857" spans="1:114" s="178" customFormat="1" ht="12.75" customHeight="1">
      <c r="A857" s="2"/>
      <c r="B857" s="8"/>
      <c r="C857" s="176"/>
      <c r="D857" s="176"/>
      <c r="E857" s="176"/>
      <c r="F857" s="8"/>
      <c r="G857" s="8"/>
      <c r="H857" s="8"/>
      <c r="I857" s="177"/>
      <c r="J857" s="8"/>
      <c r="K857" s="8"/>
      <c r="L857" s="8"/>
      <c r="M857" s="8"/>
      <c r="N857" s="2"/>
      <c r="O857" s="2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0"/>
      <c r="AE857" s="180"/>
      <c r="AF857" s="180"/>
      <c r="AG857" s="180"/>
      <c r="AH857" s="180"/>
      <c r="AI857" s="180"/>
      <c r="AJ857" s="180"/>
      <c r="AK857" s="180"/>
      <c r="AL857" s="180"/>
      <c r="AM857" s="180"/>
      <c r="AN857" s="180"/>
      <c r="AO857" s="180"/>
      <c r="AP857" s="180"/>
      <c r="AQ857" s="180"/>
      <c r="AR857" s="180"/>
      <c r="AS857" s="180"/>
      <c r="AT857" s="180"/>
      <c r="AU857" s="180"/>
      <c r="AV857" s="180"/>
      <c r="AW857" s="180"/>
      <c r="AX857" s="180"/>
      <c r="AY857" s="180"/>
      <c r="AZ857" s="180"/>
      <c r="BA857" s="180"/>
      <c r="BB857" s="180"/>
      <c r="BC857" s="180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</row>
    <row r="858" spans="1:114" s="178" customFormat="1" ht="12.75" customHeight="1">
      <c r="A858" s="2"/>
      <c r="B858" s="8"/>
      <c r="C858" s="176"/>
      <c r="D858" s="176"/>
      <c r="E858" s="176"/>
      <c r="F858" s="8"/>
      <c r="G858" s="8"/>
      <c r="H858" s="8"/>
      <c r="I858" s="177"/>
      <c r="J858" s="8"/>
      <c r="K858" s="8"/>
      <c r="L858" s="8"/>
      <c r="M858" s="8"/>
      <c r="N858" s="2"/>
      <c r="O858" s="2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0"/>
      <c r="AE858" s="180"/>
      <c r="AF858" s="180"/>
      <c r="AG858" s="180"/>
      <c r="AH858" s="180"/>
      <c r="AI858" s="180"/>
      <c r="AJ858" s="180"/>
      <c r="AK858" s="180"/>
      <c r="AL858" s="180"/>
      <c r="AM858" s="180"/>
      <c r="AN858" s="180"/>
      <c r="AO858" s="180"/>
      <c r="AP858" s="180"/>
      <c r="AQ858" s="180"/>
      <c r="AR858" s="180"/>
      <c r="AS858" s="180"/>
      <c r="AT858" s="180"/>
      <c r="AU858" s="180"/>
      <c r="AV858" s="180"/>
      <c r="AW858" s="180"/>
      <c r="AX858" s="180"/>
      <c r="AY858" s="180"/>
      <c r="AZ858" s="180"/>
      <c r="BA858" s="180"/>
      <c r="BB858" s="180"/>
      <c r="BC858" s="180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</row>
    <row r="859" spans="1:114" s="178" customFormat="1" ht="12.75" customHeight="1">
      <c r="A859" s="2"/>
      <c r="B859" s="8"/>
      <c r="C859" s="176"/>
      <c r="D859" s="176"/>
      <c r="E859" s="176"/>
      <c r="F859" s="8"/>
      <c r="G859" s="8"/>
      <c r="H859" s="8"/>
      <c r="I859" s="177"/>
      <c r="J859" s="8"/>
      <c r="K859" s="8"/>
      <c r="L859" s="8"/>
      <c r="M859" s="8"/>
      <c r="N859" s="2"/>
      <c r="O859" s="2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0"/>
      <c r="AE859" s="180"/>
      <c r="AF859" s="180"/>
      <c r="AG859" s="180"/>
      <c r="AH859" s="180"/>
      <c r="AI859" s="180"/>
      <c r="AJ859" s="180"/>
      <c r="AK859" s="180"/>
      <c r="AL859" s="180"/>
      <c r="AM859" s="180"/>
      <c r="AN859" s="180"/>
      <c r="AO859" s="180"/>
      <c r="AP859" s="180"/>
      <c r="AQ859" s="180"/>
      <c r="AR859" s="180"/>
      <c r="AS859" s="180"/>
      <c r="AT859" s="180"/>
      <c r="AU859" s="180"/>
      <c r="AV859" s="180"/>
      <c r="AW859" s="180"/>
      <c r="AX859" s="180"/>
      <c r="AY859" s="180"/>
      <c r="AZ859" s="180"/>
      <c r="BA859" s="180"/>
      <c r="BB859" s="180"/>
      <c r="BC859" s="180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</row>
    <row r="860" spans="1:114" s="178" customFormat="1" ht="12.75" customHeight="1">
      <c r="A860" s="2"/>
      <c r="B860" s="8"/>
      <c r="C860" s="176"/>
      <c r="D860" s="176"/>
      <c r="E860" s="176"/>
      <c r="F860" s="8"/>
      <c r="G860" s="8"/>
      <c r="H860" s="8"/>
      <c r="I860" s="177"/>
      <c r="J860" s="8"/>
      <c r="K860" s="8"/>
      <c r="L860" s="8"/>
      <c r="M860" s="8"/>
      <c r="N860" s="2"/>
      <c r="O860" s="2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0"/>
      <c r="AR860" s="180"/>
      <c r="AS860" s="180"/>
      <c r="AT860" s="180"/>
      <c r="AU860" s="180"/>
      <c r="AV860" s="180"/>
      <c r="AW860" s="180"/>
      <c r="AX860" s="180"/>
      <c r="AY860" s="180"/>
      <c r="AZ860" s="180"/>
      <c r="BA860" s="180"/>
      <c r="BB860" s="180"/>
      <c r="BC860" s="180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</row>
    <row r="861" spans="1:114" s="178" customFormat="1" ht="12.75" customHeight="1">
      <c r="A861" s="2"/>
      <c r="B861" s="8"/>
      <c r="C861" s="176"/>
      <c r="D861" s="176"/>
      <c r="E861" s="176"/>
      <c r="F861" s="8"/>
      <c r="G861" s="8"/>
      <c r="H861" s="8"/>
      <c r="I861" s="177"/>
      <c r="J861" s="8"/>
      <c r="K861" s="8"/>
      <c r="L861" s="8"/>
      <c r="M861" s="8"/>
      <c r="N861" s="2"/>
      <c r="O861" s="2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80"/>
      <c r="AS861" s="180"/>
      <c r="AT861" s="180"/>
      <c r="AU861" s="180"/>
      <c r="AV861" s="180"/>
      <c r="AW861" s="180"/>
      <c r="AX861" s="180"/>
      <c r="AY861" s="180"/>
      <c r="AZ861" s="180"/>
      <c r="BA861" s="180"/>
      <c r="BB861" s="180"/>
      <c r="BC861" s="180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</row>
    <row r="862" spans="1:114" s="178" customFormat="1" ht="12.75" customHeight="1">
      <c r="A862" s="2"/>
      <c r="B862" s="8"/>
      <c r="C862" s="176"/>
      <c r="D862" s="176"/>
      <c r="E862" s="176"/>
      <c r="F862" s="8"/>
      <c r="G862" s="8"/>
      <c r="H862" s="8"/>
      <c r="I862" s="177"/>
      <c r="J862" s="8"/>
      <c r="K862" s="8"/>
      <c r="L862" s="8"/>
      <c r="M862" s="8"/>
      <c r="N862" s="2"/>
      <c r="O862" s="2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  <c r="AB862" s="180"/>
      <c r="AC862" s="180"/>
      <c r="AD862" s="180"/>
      <c r="AE862" s="180"/>
      <c r="AF862" s="180"/>
      <c r="AG862" s="180"/>
      <c r="AH862" s="180"/>
      <c r="AI862" s="180"/>
      <c r="AJ862" s="180"/>
      <c r="AK862" s="180"/>
      <c r="AL862" s="180"/>
      <c r="AM862" s="180"/>
      <c r="AN862" s="180"/>
      <c r="AO862" s="180"/>
      <c r="AP862" s="180"/>
      <c r="AQ862" s="180"/>
      <c r="AR862" s="180"/>
      <c r="AS862" s="180"/>
      <c r="AT862" s="180"/>
      <c r="AU862" s="180"/>
      <c r="AV862" s="180"/>
      <c r="AW862" s="180"/>
      <c r="AX862" s="180"/>
      <c r="AY862" s="180"/>
      <c r="AZ862" s="180"/>
      <c r="BA862" s="180"/>
      <c r="BB862" s="180"/>
      <c r="BC862" s="180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</row>
    <row r="863" spans="1:114" s="178" customFormat="1" ht="12.75" customHeight="1">
      <c r="A863" s="2"/>
      <c r="B863" s="8"/>
      <c r="C863" s="176"/>
      <c r="D863" s="176"/>
      <c r="E863" s="176"/>
      <c r="F863" s="8"/>
      <c r="G863" s="8"/>
      <c r="H863" s="8"/>
      <c r="I863" s="177"/>
      <c r="J863" s="8"/>
      <c r="K863" s="8"/>
      <c r="L863" s="8"/>
      <c r="M863" s="8"/>
      <c r="N863" s="2"/>
      <c r="O863" s="2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  <c r="AB863" s="180"/>
      <c r="AC863" s="180"/>
      <c r="AD863" s="180"/>
      <c r="AE863" s="180"/>
      <c r="AF863" s="180"/>
      <c r="AG863" s="180"/>
      <c r="AH863" s="180"/>
      <c r="AI863" s="180"/>
      <c r="AJ863" s="180"/>
      <c r="AK863" s="180"/>
      <c r="AL863" s="180"/>
      <c r="AM863" s="180"/>
      <c r="AN863" s="180"/>
      <c r="AO863" s="180"/>
      <c r="AP863" s="180"/>
      <c r="AQ863" s="180"/>
      <c r="AR863" s="180"/>
      <c r="AS863" s="180"/>
      <c r="AT863" s="180"/>
      <c r="AU863" s="180"/>
      <c r="AV863" s="180"/>
      <c r="AW863" s="180"/>
      <c r="AX863" s="180"/>
      <c r="AY863" s="180"/>
      <c r="AZ863" s="180"/>
      <c r="BA863" s="180"/>
      <c r="BB863" s="180"/>
      <c r="BC863" s="180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</row>
    <row r="864" spans="1:114" s="178" customFormat="1" ht="12.75" customHeight="1">
      <c r="A864" s="2"/>
      <c r="B864" s="8"/>
      <c r="C864" s="176"/>
      <c r="D864" s="176"/>
      <c r="E864" s="176"/>
      <c r="F864" s="8"/>
      <c r="G864" s="8"/>
      <c r="H864" s="8"/>
      <c r="I864" s="177"/>
      <c r="J864" s="8"/>
      <c r="K864" s="8"/>
      <c r="L864" s="8"/>
      <c r="M864" s="8"/>
      <c r="N864" s="2"/>
      <c r="O864" s="2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  <c r="AB864" s="180"/>
      <c r="AC864" s="180"/>
      <c r="AD864" s="180"/>
      <c r="AE864" s="180"/>
      <c r="AF864" s="180"/>
      <c r="AG864" s="180"/>
      <c r="AH864" s="180"/>
      <c r="AI864" s="180"/>
      <c r="AJ864" s="180"/>
      <c r="AK864" s="180"/>
      <c r="AL864" s="180"/>
      <c r="AM864" s="180"/>
      <c r="AN864" s="180"/>
      <c r="AO864" s="180"/>
      <c r="AP864" s="180"/>
      <c r="AQ864" s="180"/>
      <c r="AR864" s="180"/>
      <c r="AS864" s="180"/>
      <c r="AT864" s="180"/>
      <c r="AU864" s="180"/>
      <c r="AV864" s="180"/>
      <c r="AW864" s="180"/>
      <c r="AX864" s="180"/>
      <c r="AY864" s="180"/>
      <c r="AZ864" s="180"/>
      <c r="BA864" s="180"/>
      <c r="BB864" s="180"/>
      <c r="BC864" s="180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</row>
    <row r="865" spans="1:114" s="178" customFormat="1" ht="12.75" customHeight="1">
      <c r="A865" s="2"/>
      <c r="B865" s="8"/>
      <c r="C865" s="176"/>
      <c r="D865" s="176"/>
      <c r="E865" s="176"/>
      <c r="F865" s="8"/>
      <c r="G865" s="8"/>
      <c r="H865" s="8"/>
      <c r="I865" s="177"/>
      <c r="J865" s="8"/>
      <c r="K865" s="8"/>
      <c r="L865" s="8"/>
      <c r="M865" s="8"/>
      <c r="N865" s="2"/>
      <c r="O865" s="2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  <c r="AB865" s="180"/>
      <c r="AC865" s="180"/>
      <c r="AD865" s="180"/>
      <c r="AE865" s="180"/>
      <c r="AF865" s="180"/>
      <c r="AG865" s="180"/>
      <c r="AH865" s="180"/>
      <c r="AI865" s="180"/>
      <c r="AJ865" s="180"/>
      <c r="AK865" s="180"/>
      <c r="AL865" s="180"/>
      <c r="AM865" s="180"/>
      <c r="AN865" s="180"/>
      <c r="AO865" s="180"/>
      <c r="AP865" s="180"/>
      <c r="AQ865" s="180"/>
      <c r="AR865" s="180"/>
      <c r="AS865" s="180"/>
      <c r="AT865" s="180"/>
      <c r="AU865" s="180"/>
      <c r="AV865" s="180"/>
      <c r="AW865" s="180"/>
      <c r="AX865" s="180"/>
      <c r="AY865" s="180"/>
      <c r="AZ865" s="180"/>
      <c r="BA865" s="180"/>
      <c r="BB865" s="180"/>
      <c r="BC865" s="180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</row>
    <row r="866" spans="1:114" s="178" customFormat="1" ht="12.75" customHeight="1">
      <c r="A866" s="2"/>
      <c r="B866" s="8"/>
      <c r="C866" s="176"/>
      <c r="D866" s="176"/>
      <c r="E866" s="176"/>
      <c r="F866" s="8"/>
      <c r="G866" s="8"/>
      <c r="H866" s="8"/>
      <c r="I866" s="177"/>
      <c r="J866" s="8"/>
      <c r="K866" s="8"/>
      <c r="L866" s="8"/>
      <c r="M866" s="8"/>
      <c r="N866" s="2"/>
      <c r="O866" s="2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  <c r="AB866" s="180"/>
      <c r="AC866" s="180"/>
      <c r="AD866" s="180"/>
      <c r="AE866" s="180"/>
      <c r="AF866" s="180"/>
      <c r="AG866" s="180"/>
      <c r="AH866" s="180"/>
      <c r="AI866" s="180"/>
      <c r="AJ866" s="180"/>
      <c r="AK866" s="180"/>
      <c r="AL866" s="180"/>
      <c r="AM866" s="180"/>
      <c r="AN866" s="180"/>
      <c r="AO866" s="180"/>
      <c r="AP866" s="180"/>
      <c r="AQ866" s="180"/>
      <c r="AR866" s="180"/>
      <c r="AS866" s="180"/>
      <c r="AT866" s="180"/>
      <c r="AU866" s="180"/>
      <c r="AV866" s="180"/>
      <c r="AW866" s="180"/>
      <c r="AX866" s="180"/>
      <c r="AY866" s="180"/>
      <c r="AZ866" s="180"/>
      <c r="BA866" s="180"/>
      <c r="BB866" s="180"/>
      <c r="BC866" s="180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</row>
    <row r="867" spans="1:114" s="178" customFormat="1" ht="12.75" customHeight="1">
      <c r="A867" s="2"/>
      <c r="B867" s="8"/>
      <c r="C867" s="176"/>
      <c r="D867" s="176"/>
      <c r="E867" s="176"/>
      <c r="F867" s="8"/>
      <c r="G867" s="8"/>
      <c r="H867" s="8"/>
      <c r="I867" s="177"/>
      <c r="J867" s="8"/>
      <c r="K867" s="8"/>
      <c r="L867" s="8"/>
      <c r="M867" s="8"/>
      <c r="N867" s="2"/>
      <c r="O867" s="2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  <c r="AB867" s="180"/>
      <c r="AC867" s="180"/>
      <c r="AD867" s="180"/>
      <c r="AE867" s="180"/>
      <c r="AF867" s="180"/>
      <c r="AG867" s="180"/>
      <c r="AH867" s="180"/>
      <c r="AI867" s="180"/>
      <c r="AJ867" s="180"/>
      <c r="AK867" s="180"/>
      <c r="AL867" s="180"/>
      <c r="AM867" s="180"/>
      <c r="AN867" s="180"/>
      <c r="AO867" s="180"/>
      <c r="AP867" s="180"/>
      <c r="AQ867" s="180"/>
      <c r="AR867" s="180"/>
      <c r="AS867" s="180"/>
      <c r="AT867" s="180"/>
      <c r="AU867" s="180"/>
      <c r="AV867" s="180"/>
      <c r="AW867" s="180"/>
      <c r="AX867" s="180"/>
      <c r="AY867" s="180"/>
      <c r="AZ867" s="180"/>
      <c r="BA867" s="180"/>
      <c r="BB867" s="180"/>
      <c r="BC867" s="180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</row>
    <row r="868" spans="1:114" s="178" customFormat="1" ht="12.75" customHeight="1">
      <c r="A868" s="2"/>
      <c r="B868" s="8"/>
      <c r="C868" s="176"/>
      <c r="D868" s="176"/>
      <c r="E868" s="176"/>
      <c r="F868" s="8"/>
      <c r="G868" s="8"/>
      <c r="H868" s="8"/>
      <c r="I868" s="177"/>
      <c r="J868" s="8"/>
      <c r="K868" s="8"/>
      <c r="L868" s="8"/>
      <c r="M868" s="8"/>
      <c r="N868" s="2"/>
      <c r="O868" s="2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0"/>
      <c r="AE868" s="180"/>
      <c r="AF868" s="180"/>
      <c r="AG868" s="180"/>
      <c r="AH868" s="180"/>
      <c r="AI868" s="180"/>
      <c r="AJ868" s="180"/>
      <c r="AK868" s="180"/>
      <c r="AL868" s="180"/>
      <c r="AM868" s="180"/>
      <c r="AN868" s="180"/>
      <c r="AO868" s="180"/>
      <c r="AP868" s="180"/>
      <c r="AQ868" s="180"/>
      <c r="AR868" s="180"/>
      <c r="AS868" s="180"/>
      <c r="AT868" s="180"/>
      <c r="AU868" s="180"/>
      <c r="AV868" s="180"/>
      <c r="AW868" s="180"/>
      <c r="AX868" s="180"/>
      <c r="AY868" s="180"/>
      <c r="AZ868" s="180"/>
      <c r="BA868" s="180"/>
      <c r="BB868" s="180"/>
      <c r="BC868" s="180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</row>
    <row r="869" spans="1:114" s="178" customFormat="1" ht="12.75" customHeight="1">
      <c r="A869" s="2"/>
      <c r="B869" s="8"/>
      <c r="C869" s="176"/>
      <c r="D869" s="176"/>
      <c r="E869" s="176"/>
      <c r="F869" s="8"/>
      <c r="G869" s="8"/>
      <c r="H869" s="8"/>
      <c r="I869" s="177"/>
      <c r="J869" s="8"/>
      <c r="K869" s="8"/>
      <c r="L869" s="8"/>
      <c r="M869" s="8"/>
      <c r="N869" s="2"/>
      <c r="O869" s="2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  <c r="AB869" s="180"/>
      <c r="AC869" s="180"/>
      <c r="AD869" s="180"/>
      <c r="AE869" s="180"/>
      <c r="AF869" s="180"/>
      <c r="AG869" s="180"/>
      <c r="AH869" s="180"/>
      <c r="AI869" s="180"/>
      <c r="AJ869" s="180"/>
      <c r="AK869" s="180"/>
      <c r="AL869" s="180"/>
      <c r="AM869" s="180"/>
      <c r="AN869" s="180"/>
      <c r="AO869" s="180"/>
      <c r="AP869" s="180"/>
      <c r="AQ869" s="180"/>
      <c r="AR869" s="180"/>
      <c r="AS869" s="180"/>
      <c r="AT869" s="180"/>
      <c r="AU869" s="180"/>
      <c r="AV869" s="180"/>
      <c r="AW869" s="180"/>
      <c r="AX869" s="180"/>
      <c r="AY869" s="180"/>
      <c r="AZ869" s="180"/>
      <c r="BA869" s="180"/>
      <c r="BB869" s="180"/>
      <c r="BC869" s="180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</row>
    <row r="870" spans="1:114" s="178" customFormat="1" ht="12.75" customHeight="1">
      <c r="A870" s="2"/>
      <c r="B870" s="8"/>
      <c r="C870" s="176"/>
      <c r="D870" s="176"/>
      <c r="E870" s="176"/>
      <c r="F870" s="8"/>
      <c r="G870" s="8"/>
      <c r="H870" s="8"/>
      <c r="I870" s="177"/>
      <c r="J870" s="8"/>
      <c r="K870" s="8"/>
      <c r="L870" s="8"/>
      <c r="M870" s="8"/>
      <c r="N870" s="2"/>
      <c r="O870" s="2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  <c r="AB870" s="180"/>
      <c r="AC870" s="180"/>
      <c r="AD870" s="180"/>
      <c r="AE870" s="180"/>
      <c r="AF870" s="180"/>
      <c r="AG870" s="180"/>
      <c r="AH870" s="180"/>
      <c r="AI870" s="180"/>
      <c r="AJ870" s="180"/>
      <c r="AK870" s="180"/>
      <c r="AL870" s="180"/>
      <c r="AM870" s="180"/>
      <c r="AN870" s="180"/>
      <c r="AO870" s="180"/>
      <c r="AP870" s="180"/>
      <c r="AQ870" s="180"/>
      <c r="AR870" s="180"/>
      <c r="AS870" s="180"/>
      <c r="AT870" s="180"/>
      <c r="AU870" s="180"/>
      <c r="AV870" s="180"/>
      <c r="AW870" s="180"/>
      <c r="AX870" s="180"/>
      <c r="AY870" s="180"/>
      <c r="AZ870" s="180"/>
      <c r="BA870" s="180"/>
      <c r="BB870" s="180"/>
      <c r="BC870" s="180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</row>
    <row r="871" spans="1:114" s="178" customFormat="1" ht="12.75" customHeight="1">
      <c r="A871" s="2"/>
      <c r="B871" s="8"/>
      <c r="C871" s="176"/>
      <c r="D871" s="176"/>
      <c r="E871" s="176"/>
      <c r="F871" s="8"/>
      <c r="G871" s="8"/>
      <c r="H871" s="8"/>
      <c r="I871" s="177"/>
      <c r="J871" s="8"/>
      <c r="K871" s="8"/>
      <c r="L871" s="8"/>
      <c r="M871" s="8"/>
      <c r="N871" s="2"/>
      <c r="O871" s="2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  <c r="AB871" s="180"/>
      <c r="AC871" s="180"/>
      <c r="AD871" s="180"/>
      <c r="AE871" s="180"/>
      <c r="AF871" s="180"/>
      <c r="AG871" s="180"/>
      <c r="AH871" s="180"/>
      <c r="AI871" s="180"/>
      <c r="AJ871" s="180"/>
      <c r="AK871" s="180"/>
      <c r="AL871" s="180"/>
      <c r="AM871" s="180"/>
      <c r="AN871" s="180"/>
      <c r="AO871" s="180"/>
      <c r="AP871" s="180"/>
      <c r="AQ871" s="180"/>
      <c r="AR871" s="180"/>
      <c r="AS871" s="180"/>
      <c r="AT871" s="180"/>
      <c r="AU871" s="180"/>
      <c r="AV871" s="180"/>
      <c r="AW871" s="180"/>
      <c r="AX871" s="180"/>
      <c r="AY871" s="180"/>
      <c r="AZ871" s="180"/>
      <c r="BA871" s="180"/>
      <c r="BB871" s="180"/>
      <c r="BC871" s="180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</row>
    <row r="872" spans="1:114" s="178" customFormat="1" ht="12.75" customHeight="1">
      <c r="A872" s="2"/>
      <c r="B872" s="8"/>
      <c r="C872" s="176"/>
      <c r="D872" s="176"/>
      <c r="E872" s="176"/>
      <c r="F872" s="8"/>
      <c r="G872" s="8"/>
      <c r="H872" s="8"/>
      <c r="I872" s="177"/>
      <c r="J872" s="8"/>
      <c r="K872" s="8"/>
      <c r="L872" s="8"/>
      <c r="M872" s="8"/>
      <c r="N872" s="2"/>
      <c r="O872" s="2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  <c r="AB872" s="180"/>
      <c r="AC872" s="180"/>
      <c r="AD872" s="180"/>
      <c r="AE872" s="180"/>
      <c r="AF872" s="180"/>
      <c r="AG872" s="180"/>
      <c r="AH872" s="180"/>
      <c r="AI872" s="180"/>
      <c r="AJ872" s="180"/>
      <c r="AK872" s="180"/>
      <c r="AL872" s="180"/>
      <c r="AM872" s="180"/>
      <c r="AN872" s="180"/>
      <c r="AO872" s="180"/>
      <c r="AP872" s="180"/>
      <c r="AQ872" s="180"/>
      <c r="AR872" s="180"/>
      <c r="AS872" s="180"/>
      <c r="AT872" s="180"/>
      <c r="AU872" s="180"/>
      <c r="AV872" s="180"/>
      <c r="AW872" s="180"/>
      <c r="AX872" s="180"/>
      <c r="AY872" s="180"/>
      <c r="AZ872" s="180"/>
      <c r="BA872" s="180"/>
      <c r="BB872" s="180"/>
      <c r="BC872" s="180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</row>
    <row r="873" spans="1:114" s="178" customFormat="1" ht="12.75" customHeight="1">
      <c r="A873" s="2"/>
      <c r="B873" s="8"/>
      <c r="C873" s="176"/>
      <c r="D873" s="176"/>
      <c r="E873" s="176"/>
      <c r="F873" s="8"/>
      <c r="G873" s="8"/>
      <c r="H873" s="8"/>
      <c r="I873" s="177"/>
      <c r="J873" s="8"/>
      <c r="K873" s="8"/>
      <c r="L873" s="8"/>
      <c r="M873" s="8"/>
      <c r="N873" s="2"/>
      <c r="O873" s="2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  <c r="AB873" s="180"/>
      <c r="AC873" s="180"/>
      <c r="AD873" s="180"/>
      <c r="AE873" s="180"/>
      <c r="AF873" s="180"/>
      <c r="AG873" s="180"/>
      <c r="AH873" s="180"/>
      <c r="AI873" s="180"/>
      <c r="AJ873" s="180"/>
      <c r="AK873" s="180"/>
      <c r="AL873" s="180"/>
      <c r="AM873" s="180"/>
      <c r="AN873" s="180"/>
      <c r="AO873" s="180"/>
      <c r="AP873" s="180"/>
      <c r="AQ873" s="180"/>
      <c r="AR873" s="180"/>
      <c r="AS873" s="180"/>
      <c r="AT873" s="180"/>
      <c r="AU873" s="180"/>
      <c r="AV873" s="180"/>
      <c r="AW873" s="180"/>
      <c r="AX873" s="180"/>
      <c r="AY873" s="180"/>
      <c r="AZ873" s="180"/>
      <c r="BA873" s="180"/>
      <c r="BB873" s="180"/>
      <c r="BC873" s="180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</row>
    <row r="874" spans="1:114" s="178" customFormat="1" ht="12.75" customHeight="1">
      <c r="A874" s="2"/>
      <c r="B874" s="8"/>
      <c r="C874" s="176"/>
      <c r="D874" s="176"/>
      <c r="E874" s="176"/>
      <c r="F874" s="8"/>
      <c r="G874" s="8"/>
      <c r="H874" s="8"/>
      <c r="I874" s="177"/>
      <c r="J874" s="8"/>
      <c r="K874" s="8"/>
      <c r="L874" s="8"/>
      <c r="M874" s="8"/>
      <c r="N874" s="2"/>
      <c r="O874" s="2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  <c r="AB874" s="180"/>
      <c r="AC874" s="180"/>
      <c r="AD874" s="180"/>
      <c r="AE874" s="180"/>
      <c r="AF874" s="180"/>
      <c r="AG874" s="180"/>
      <c r="AH874" s="180"/>
      <c r="AI874" s="180"/>
      <c r="AJ874" s="180"/>
      <c r="AK874" s="180"/>
      <c r="AL874" s="180"/>
      <c r="AM874" s="180"/>
      <c r="AN874" s="180"/>
      <c r="AO874" s="180"/>
      <c r="AP874" s="180"/>
      <c r="AQ874" s="180"/>
      <c r="AR874" s="180"/>
      <c r="AS874" s="180"/>
      <c r="AT874" s="180"/>
      <c r="AU874" s="180"/>
      <c r="AV874" s="180"/>
      <c r="AW874" s="180"/>
      <c r="AX874" s="180"/>
      <c r="AY874" s="180"/>
      <c r="AZ874" s="180"/>
      <c r="BA874" s="180"/>
      <c r="BB874" s="180"/>
      <c r="BC874" s="180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</row>
    <row r="875" spans="1:114" s="178" customFormat="1" ht="12.75" customHeight="1">
      <c r="A875" s="2"/>
      <c r="B875" s="8"/>
      <c r="C875" s="176"/>
      <c r="D875" s="176"/>
      <c r="E875" s="176"/>
      <c r="F875" s="8"/>
      <c r="G875" s="8"/>
      <c r="H875" s="8"/>
      <c r="I875" s="177"/>
      <c r="J875" s="8"/>
      <c r="K875" s="8"/>
      <c r="L875" s="8"/>
      <c r="M875" s="8"/>
      <c r="N875" s="2"/>
      <c r="O875" s="2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  <c r="AB875" s="180"/>
      <c r="AC875" s="180"/>
      <c r="AD875" s="180"/>
      <c r="AE875" s="180"/>
      <c r="AF875" s="180"/>
      <c r="AG875" s="180"/>
      <c r="AH875" s="180"/>
      <c r="AI875" s="180"/>
      <c r="AJ875" s="180"/>
      <c r="AK875" s="180"/>
      <c r="AL875" s="180"/>
      <c r="AM875" s="180"/>
      <c r="AN875" s="180"/>
      <c r="AO875" s="180"/>
      <c r="AP875" s="180"/>
      <c r="AQ875" s="180"/>
      <c r="AR875" s="180"/>
      <c r="AS875" s="180"/>
      <c r="AT875" s="180"/>
      <c r="AU875" s="180"/>
      <c r="AV875" s="180"/>
      <c r="AW875" s="180"/>
      <c r="AX875" s="180"/>
      <c r="AY875" s="180"/>
      <c r="AZ875" s="180"/>
      <c r="BA875" s="180"/>
      <c r="BB875" s="180"/>
      <c r="BC875" s="180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</row>
    <row r="876" spans="1:114" s="178" customFormat="1" ht="12.75" customHeight="1">
      <c r="A876" s="2"/>
      <c r="B876" s="8"/>
      <c r="C876" s="176"/>
      <c r="D876" s="176"/>
      <c r="E876" s="176"/>
      <c r="F876" s="8"/>
      <c r="G876" s="8"/>
      <c r="H876" s="8"/>
      <c r="I876" s="177"/>
      <c r="J876" s="8"/>
      <c r="K876" s="8"/>
      <c r="L876" s="8"/>
      <c r="M876" s="8"/>
      <c r="N876" s="2"/>
      <c r="O876" s="2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  <c r="AB876" s="180"/>
      <c r="AC876" s="180"/>
      <c r="AD876" s="180"/>
      <c r="AE876" s="180"/>
      <c r="AF876" s="180"/>
      <c r="AG876" s="180"/>
      <c r="AH876" s="180"/>
      <c r="AI876" s="180"/>
      <c r="AJ876" s="180"/>
      <c r="AK876" s="180"/>
      <c r="AL876" s="180"/>
      <c r="AM876" s="180"/>
      <c r="AN876" s="180"/>
      <c r="AO876" s="180"/>
      <c r="AP876" s="180"/>
      <c r="AQ876" s="180"/>
      <c r="AR876" s="180"/>
      <c r="AS876" s="180"/>
      <c r="AT876" s="180"/>
      <c r="AU876" s="180"/>
      <c r="AV876" s="180"/>
      <c r="AW876" s="180"/>
      <c r="AX876" s="180"/>
      <c r="AY876" s="180"/>
      <c r="AZ876" s="180"/>
      <c r="BA876" s="180"/>
      <c r="BB876" s="180"/>
      <c r="BC876" s="180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</row>
    <row r="877" spans="1:114" s="178" customFormat="1" ht="12.75" customHeight="1">
      <c r="A877" s="2"/>
      <c r="B877" s="8"/>
      <c r="C877" s="176"/>
      <c r="D877" s="176"/>
      <c r="E877" s="176"/>
      <c r="F877" s="8"/>
      <c r="G877" s="8"/>
      <c r="H877" s="8"/>
      <c r="I877" s="177"/>
      <c r="J877" s="8"/>
      <c r="K877" s="8"/>
      <c r="L877" s="8"/>
      <c r="M877" s="8"/>
      <c r="N877" s="2"/>
      <c r="O877" s="2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  <c r="AB877" s="180"/>
      <c r="AC877" s="180"/>
      <c r="AD877" s="180"/>
      <c r="AE877" s="180"/>
      <c r="AF877" s="180"/>
      <c r="AG877" s="180"/>
      <c r="AH877" s="180"/>
      <c r="AI877" s="180"/>
      <c r="AJ877" s="180"/>
      <c r="AK877" s="180"/>
      <c r="AL877" s="180"/>
      <c r="AM877" s="180"/>
      <c r="AN877" s="180"/>
      <c r="AO877" s="180"/>
      <c r="AP877" s="180"/>
      <c r="AQ877" s="180"/>
      <c r="AR877" s="180"/>
      <c r="AS877" s="180"/>
      <c r="AT877" s="180"/>
      <c r="AU877" s="180"/>
      <c r="AV877" s="180"/>
      <c r="AW877" s="180"/>
      <c r="AX877" s="180"/>
      <c r="AY877" s="180"/>
      <c r="AZ877" s="180"/>
      <c r="BA877" s="180"/>
      <c r="BB877" s="180"/>
      <c r="BC877" s="180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</row>
    <row r="878" spans="1:114" s="178" customFormat="1" ht="12.75" customHeight="1">
      <c r="A878" s="2"/>
      <c r="B878" s="8"/>
      <c r="C878" s="176"/>
      <c r="D878" s="176"/>
      <c r="E878" s="176"/>
      <c r="F878" s="8"/>
      <c r="G878" s="8"/>
      <c r="H878" s="8"/>
      <c r="I878" s="177"/>
      <c r="J878" s="8"/>
      <c r="K878" s="8"/>
      <c r="L878" s="8"/>
      <c r="M878" s="8"/>
      <c r="N878" s="2"/>
      <c r="O878" s="2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  <c r="AB878" s="180"/>
      <c r="AC878" s="180"/>
      <c r="AD878" s="180"/>
      <c r="AE878" s="180"/>
      <c r="AF878" s="180"/>
      <c r="AG878" s="180"/>
      <c r="AH878" s="180"/>
      <c r="AI878" s="180"/>
      <c r="AJ878" s="180"/>
      <c r="AK878" s="180"/>
      <c r="AL878" s="180"/>
      <c r="AM878" s="180"/>
      <c r="AN878" s="180"/>
      <c r="AO878" s="180"/>
      <c r="AP878" s="180"/>
      <c r="AQ878" s="180"/>
      <c r="AR878" s="180"/>
      <c r="AS878" s="180"/>
      <c r="AT878" s="180"/>
      <c r="AU878" s="180"/>
      <c r="AV878" s="180"/>
      <c r="AW878" s="180"/>
      <c r="AX878" s="180"/>
      <c r="AY878" s="180"/>
      <c r="AZ878" s="180"/>
      <c r="BA878" s="180"/>
      <c r="BB878" s="180"/>
      <c r="BC878" s="180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</row>
    <row r="879" spans="1:114" s="178" customFormat="1" ht="12.75" customHeight="1">
      <c r="A879" s="2"/>
      <c r="B879" s="8"/>
      <c r="C879" s="176"/>
      <c r="D879" s="176"/>
      <c r="E879" s="176"/>
      <c r="F879" s="8"/>
      <c r="G879" s="8"/>
      <c r="H879" s="8"/>
      <c r="I879" s="177"/>
      <c r="J879" s="8"/>
      <c r="K879" s="8"/>
      <c r="L879" s="8"/>
      <c r="M879" s="8"/>
      <c r="N879" s="2"/>
      <c r="O879" s="2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  <c r="AB879" s="180"/>
      <c r="AC879" s="180"/>
      <c r="AD879" s="180"/>
      <c r="AE879" s="180"/>
      <c r="AF879" s="180"/>
      <c r="AG879" s="180"/>
      <c r="AH879" s="180"/>
      <c r="AI879" s="180"/>
      <c r="AJ879" s="180"/>
      <c r="AK879" s="180"/>
      <c r="AL879" s="180"/>
      <c r="AM879" s="180"/>
      <c r="AN879" s="180"/>
      <c r="AO879" s="180"/>
      <c r="AP879" s="180"/>
      <c r="AQ879" s="180"/>
      <c r="AR879" s="180"/>
      <c r="AS879" s="180"/>
      <c r="AT879" s="180"/>
      <c r="AU879" s="180"/>
      <c r="AV879" s="180"/>
      <c r="AW879" s="180"/>
      <c r="AX879" s="180"/>
      <c r="AY879" s="180"/>
      <c r="AZ879" s="180"/>
      <c r="BA879" s="180"/>
      <c r="BB879" s="180"/>
      <c r="BC879" s="180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</row>
    <row r="880" spans="1:114" s="178" customFormat="1" ht="12.75" customHeight="1">
      <c r="A880" s="2"/>
      <c r="B880" s="8"/>
      <c r="C880" s="176"/>
      <c r="D880" s="176"/>
      <c r="E880" s="176"/>
      <c r="F880" s="8"/>
      <c r="G880" s="8"/>
      <c r="H880" s="8"/>
      <c r="I880" s="177"/>
      <c r="J880" s="8"/>
      <c r="K880" s="8"/>
      <c r="L880" s="8"/>
      <c r="M880" s="8"/>
      <c r="N880" s="2"/>
      <c r="O880" s="2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  <c r="AB880" s="180"/>
      <c r="AC880" s="180"/>
      <c r="AD880" s="180"/>
      <c r="AE880" s="180"/>
      <c r="AF880" s="180"/>
      <c r="AG880" s="180"/>
      <c r="AH880" s="180"/>
      <c r="AI880" s="180"/>
      <c r="AJ880" s="180"/>
      <c r="AK880" s="180"/>
      <c r="AL880" s="180"/>
      <c r="AM880" s="180"/>
      <c r="AN880" s="180"/>
      <c r="AO880" s="180"/>
      <c r="AP880" s="180"/>
      <c r="AQ880" s="180"/>
      <c r="AR880" s="180"/>
      <c r="AS880" s="180"/>
      <c r="AT880" s="180"/>
      <c r="AU880" s="180"/>
      <c r="AV880" s="180"/>
      <c r="AW880" s="180"/>
      <c r="AX880" s="180"/>
      <c r="AY880" s="180"/>
      <c r="AZ880" s="180"/>
      <c r="BA880" s="180"/>
      <c r="BB880" s="180"/>
      <c r="BC880" s="180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</row>
    <row r="881" spans="1:114" s="178" customFormat="1" ht="12.75" customHeight="1">
      <c r="A881" s="2"/>
      <c r="B881" s="8"/>
      <c r="C881" s="176"/>
      <c r="D881" s="176"/>
      <c r="E881" s="176"/>
      <c r="F881" s="8"/>
      <c r="G881" s="8"/>
      <c r="H881" s="8"/>
      <c r="I881" s="177"/>
      <c r="J881" s="8"/>
      <c r="K881" s="8"/>
      <c r="L881" s="8"/>
      <c r="M881" s="8"/>
      <c r="N881" s="2"/>
      <c r="O881" s="2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  <c r="AB881" s="180"/>
      <c r="AC881" s="180"/>
      <c r="AD881" s="180"/>
      <c r="AE881" s="180"/>
      <c r="AF881" s="180"/>
      <c r="AG881" s="180"/>
      <c r="AH881" s="180"/>
      <c r="AI881" s="180"/>
      <c r="AJ881" s="180"/>
      <c r="AK881" s="180"/>
      <c r="AL881" s="180"/>
      <c r="AM881" s="180"/>
      <c r="AN881" s="180"/>
      <c r="AO881" s="180"/>
      <c r="AP881" s="180"/>
      <c r="AQ881" s="180"/>
      <c r="AR881" s="180"/>
      <c r="AS881" s="180"/>
      <c r="AT881" s="180"/>
      <c r="AU881" s="180"/>
      <c r="AV881" s="180"/>
      <c r="AW881" s="180"/>
      <c r="AX881" s="180"/>
      <c r="AY881" s="180"/>
      <c r="AZ881" s="180"/>
      <c r="BA881" s="180"/>
      <c r="BB881" s="180"/>
      <c r="BC881" s="180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</row>
    <row r="882" spans="1:114" s="178" customFormat="1" ht="12.75" customHeight="1">
      <c r="A882" s="2"/>
      <c r="B882" s="8"/>
      <c r="C882" s="176"/>
      <c r="D882" s="176"/>
      <c r="E882" s="176"/>
      <c r="F882" s="8"/>
      <c r="G882" s="8"/>
      <c r="H882" s="8"/>
      <c r="I882" s="177"/>
      <c r="J882" s="8"/>
      <c r="K882" s="8"/>
      <c r="L882" s="8"/>
      <c r="M882" s="8"/>
      <c r="N882" s="2"/>
      <c r="O882" s="2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  <c r="AB882" s="180"/>
      <c r="AC882" s="180"/>
      <c r="AD882" s="180"/>
      <c r="AE882" s="180"/>
      <c r="AF882" s="180"/>
      <c r="AG882" s="180"/>
      <c r="AH882" s="180"/>
      <c r="AI882" s="180"/>
      <c r="AJ882" s="180"/>
      <c r="AK882" s="180"/>
      <c r="AL882" s="180"/>
      <c r="AM882" s="180"/>
      <c r="AN882" s="180"/>
      <c r="AO882" s="180"/>
      <c r="AP882" s="180"/>
      <c r="AQ882" s="180"/>
      <c r="AR882" s="180"/>
      <c r="AS882" s="180"/>
      <c r="AT882" s="180"/>
      <c r="AU882" s="180"/>
      <c r="AV882" s="180"/>
      <c r="AW882" s="180"/>
      <c r="AX882" s="180"/>
      <c r="AY882" s="180"/>
      <c r="AZ882" s="180"/>
      <c r="BA882" s="180"/>
      <c r="BB882" s="180"/>
      <c r="BC882" s="180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</row>
    <row r="883" spans="1:114" s="178" customFormat="1" ht="12.75" customHeight="1">
      <c r="A883" s="2"/>
      <c r="B883" s="8"/>
      <c r="C883" s="176"/>
      <c r="D883" s="176"/>
      <c r="E883" s="176"/>
      <c r="F883" s="8"/>
      <c r="G883" s="8"/>
      <c r="H883" s="8"/>
      <c r="I883" s="177"/>
      <c r="J883" s="8"/>
      <c r="K883" s="8"/>
      <c r="L883" s="8"/>
      <c r="M883" s="8"/>
      <c r="N883" s="2"/>
      <c r="O883" s="2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  <c r="AB883" s="180"/>
      <c r="AC883" s="180"/>
      <c r="AD883" s="180"/>
      <c r="AE883" s="180"/>
      <c r="AF883" s="180"/>
      <c r="AG883" s="180"/>
      <c r="AH883" s="180"/>
      <c r="AI883" s="180"/>
      <c r="AJ883" s="180"/>
      <c r="AK883" s="180"/>
      <c r="AL883" s="180"/>
      <c r="AM883" s="180"/>
      <c r="AN883" s="180"/>
      <c r="AO883" s="180"/>
      <c r="AP883" s="180"/>
      <c r="AQ883" s="180"/>
      <c r="AR883" s="180"/>
      <c r="AS883" s="180"/>
      <c r="AT883" s="180"/>
      <c r="AU883" s="180"/>
      <c r="AV883" s="180"/>
      <c r="AW883" s="180"/>
      <c r="AX883" s="180"/>
      <c r="AY883" s="180"/>
      <c r="AZ883" s="180"/>
      <c r="BA883" s="180"/>
      <c r="BB883" s="180"/>
      <c r="BC883" s="180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</row>
    <row r="884" spans="1:114" s="178" customFormat="1" ht="12.75" customHeight="1">
      <c r="A884" s="2"/>
      <c r="B884" s="8"/>
      <c r="C884" s="176"/>
      <c r="D884" s="176"/>
      <c r="E884" s="176"/>
      <c r="F884" s="8"/>
      <c r="G884" s="8"/>
      <c r="H884" s="8"/>
      <c r="I884" s="177"/>
      <c r="J884" s="8"/>
      <c r="K884" s="8"/>
      <c r="L884" s="8"/>
      <c r="M884" s="8"/>
      <c r="N884" s="2"/>
      <c r="O884" s="2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  <c r="AB884" s="180"/>
      <c r="AC884" s="180"/>
      <c r="AD884" s="180"/>
      <c r="AE884" s="180"/>
      <c r="AF884" s="180"/>
      <c r="AG884" s="180"/>
      <c r="AH884" s="180"/>
      <c r="AI884" s="180"/>
      <c r="AJ884" s="180"/>
      <c r="AK884" s="180"/>
      <c r="AL884" s="180"/>
      <c r="AM884" s="180"/>
      <c r="AN884" s="180"/>
      <c r="AO884" s="180"/>
      <c r="AP884" s="180"/>
      <c r="AQ884" s="180"/>
      <c r="AR884" s="180"/>
      <c r="AS884" s="180"/>
      <c r="AT884" s="180"/>
      <c r="AU884" s="180"/>
      <c r="AV884" s="180"/>
      <c r="AW884" s="180"/>
      <c r="AX884" s="180"/>
      <c r="AY884" s="180"/>
      <c r="AZ884" s="180"/>
      <c r="BA884" s="180"/>
      <c r="BB884" s="180"/>
      <c r="BC884" s="180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</row>
    <row r="885" spans="1:114" s="178" customFormat="1" ht="12.75" customHeight="1">
      <c r="A885" s="2"/>
      <c r="B885" s="8"/>
      <c r="C885" s="176"/>
      <c r="D885" s="176"/>
      <c r="E885" s="176"/>
      <c r="F885" s="8"/>
      <c r="G885" s="8"/>
      <c r="H885" s="8"/>
      <c r="I885" s="177"/>
      <c r="J885" s="8"/>
      <c r="K885" s="8"/>
      <c r="L885" s="8"/>
      <c r="M885" s="8"/>
      <c r="N885" s="2"/>
      <c r="O885" s="2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  <c r="AB885" s="180"/>
      <c r="AC885" s="180"/>
      <c r="AD885" s="180"/>
      <c r="AE885" s="180"/>
      <c r="AF885" s="180"/>
      <c r="AG885" s="180"/>
      <c r="AH885" s="180"/>
      <c r="AI885" s="180"/>
      <c r="AJ885" s="180"/>
      <c r="AK885" s="180"/>
      <c r="AL885" s="180"/>
      <c r="AM885" s="180"/>
      <c r="AN885" s="180"/>
      <c r="AO885" s="180"/>
      <c r="AP885" s="180"/>
      <c r="AQ885" s="180"/>
      <c r="AR885" s="180"/>
      <c r="AS885" s="180"/>
      <c r="AT885" s="180"/>
      <c r="AU885" s="180"/>
      <c r="AV885" s="180"/>
      <c r="AW885" s="180"/>
      <c r="AX885" s="180"/>
      <c r="AY885" s="180"/>
      <c r="AZ885" s="180"/>
      <c r="BA885" s="180"/>
      <c r="BB885" s="180"/>
      <c r="BC885" s="180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</row>
    <row r="886" spans="1:114" s="178" customFormat="1" ht="12.75" customHeight="1">
      <c r="A886" s="2"/>
      <c r="B886" s="8"/>
      <c r="C886" s="176"/>
      <c r="D886" s="176"/>
      <c r="E886" s="176"/>
      <c r="F886" s="8"/>
      <c r="G886" s="8"/>
      <c r="H886" s="8"/>
      <c r="I886" s="177"/>
      <c r="J886" s="8"/>
      <c r="K886" s="8"/>
      <c r="L886" s="8"/>
      <c r="M886" s="8"/>
      <c r="N886" s="2"/>
      <c r="O886" s="2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  <c r="AB886" s="180"/>
      <c r="AC886" s="180"/>
      <c r="AD886" s="180"/>
      <c r="AE886" s="180"/>
      <c r="AF886" s="180"/>
      <c r="AG886" s="180"/>
      <c r="AH886" s="180"/>
      <c r="AI886" s="180"/>
      <c r="AJ886" s="180"/>
      <c r="AK886" s="180"/>
      <c r="AL886" s="180"/>
      <c r="AM886" s="180"/>
      <c r="AN886" s="180"/>
      <c r="AO886" s="180"/>
      <c r="AP886" s="180"/>
      <c r="AQ886" s="180"/>
      <c r="AR886" s="180"/>
      <c r="AS886" s="180"/>
      <c r="AT886" s="180"/>
      <c r="AU886" s="180"/>
      <c r="AV886" s="180"/>
      <c r="AW886" s="180"/>
      <c r="AX886" s="180"/>
      <c r="AY886" s="180"/>
      <c r="AZ886" s="180"/>
      <c r="BA886" s="180"/>
      <c r="BB886" s="180"/>
      <c r="BC886" s="180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</row>
    <row r="887" spans="1:114" s="178" customFormat="1" ht="12.75" customHeight="1">
      <c r="A887" s="2"/>
      <c r="B887" s="8"/>
      <c r="C887" s="176"/>
      <c r="D887" s="176"/>
      <c r="E887" s="176"/>
      <c r="F887" s="8"/>
      <c r="G887" s="8"/>
      <c r="H887" s="8"/>
      <c r="I887" s="177"/>
      <c r="J887" s="8"/>
      <c r="K887" s="8"/>
      <c r="L887" s="8"/>
      <c r="M887" s="8"/>
      <c r="N887" s="2"/>
      <c r="O887" s="2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  <c r="AB887" s="180"/>
      <c r="AC887" s="180"/>
      <c r="AD887" s="180"/>
      <c r="AE887" s="180"/>
      <c r="AF887" s="180"/>
      <c r="AG887" s="180"/>
      <c r="AH887" s="180"/>
      <c r="AI887" s="180"/>
      <c r="AJ887" s="180"/>
      <c r="AK887" s="180"/>
      <c r="AL887" s="180"/>
      <c r="AM887" s="180"/>
      <c r="AN887" s="180"/>
      <c r="AO887" s="180"/>
      <c r="AP887" s="180"/>
      <c r="AQ887" s="180"/>
      <c r="AR887" s="180"/>
      <c r="AS887" s="180"/>
      <c r="AT887" s="180"/>
      <c r="AU887" s="180"/>
      <c r="AV887" s="180"/>
      <c r="AW887" s="180"/>
      <c r="AX887" s="180"/>
      <c r="AY887" s="180"/>
      <c r="AZ887" s="180"/>
      <c r="BA887" s="180"/>
      <c r="BB887" s="180"/>
      <c r="BC887" s="180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</row>
    <row r="888" spans="1:114" s="178" customFormat="1" ht="12.75" customHeight="1">
      <c r="A888" s="2"/>
      <c r="B888" s="8"/>
      <c r="C888" s="176"/>
      <c r="D888" s="176"/>
      <c r="E888" s="176"/>
      <c r="F888" s="8"/>
      <c r="G888" s="8"/>
      <c r="H888" s="8"/>
      <c r="I888" s="177"/>
      <c r="J888" s="8"/>
      <c r="K888" s="8"/>
      <c r="L888" s="8"/>
      <c r="M888" s="8"/>
      <c r="N888" s="2"/>
      <c r="O888" s="2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0"/>
      <c r="AK888" s="180"/>
      <c r="AL888" s="180"/>
      <c r="AM888" s="180"/>
      <c r="AN888" s="180"/>
      <c r="AO888" s="180"/>
      <c r="AP888" s="180"/>
      <c r="AQ888" s="180"/>
      <c r="AR888" s="180"/>
      <c r="AS888" s="180"/>
      <c r="AT888" s="180"/>
      <c r="AU888" s="180"/>
      <c r="AV888" s="180"/>
      <c r="AW888" s="180"/>
      <c r="AX888" s="180"/>
      <c r="AY888" s="180"/>
      <c r="AZ888" s="180"/>
      <c r="BA888" s="180"/>
      <c r="BB888" s="180"/>
      <c r="BC888" s="180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</row>
    <row r="889" spans="1:114" s="178" customFormat="1" ht="12.75" customHeight="1">
      <c r="A889" s="2"/>
      <c r="B889" s="8"/>
      <c r="C889" s="176"/>
      <c r="D889" s="176"/>
      <c r="E889" s="176"/>
      <c r="F889" s="8"/>
      <c r="G889" s="8"/>
      <c r="H889" s="8"/>
      <c r="I889" s="177"/>
      <c r="J889" s="8"/>
      <c r="K889" s="8"/>
      <c r="L889" s="8"/>
      <c r="M889" s="8"/>
      <c r="N889" s="2"/>
      <c r="O889" s="2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  <c r="AB889" s="180"/>
      <c r="AC889" s="180"/>
      <c r="AD889" s="180"/>
      <c r="AE889" s="180"/>
      <c r="AF889" s="180"/>
      <c r="AG889" s="180"/>
      <c r="AH889" s="180"/>
      <c r="AI889" s="180"/>
      <c r="AJ889" s="180"/>
      <c r="AK889" s="180"/>
      <c r="AL889" s="180"/>
      <c r="AM889" s="180"/>
      <c r="AN889" s="180"/>
      <c r="AO889" s="180"/>
      <c r="AP889" s="180"/>
      <c r="AQ889" s="180"/>
      <c r="AR889" s="180"/>
      <c r="AS889" s="180"/>
      <c r="AT889" s="180"/>
      <c r="AU889" s="180"/>
      <c r="AV889" s="180"/>
      <c r="AW889" s="180"/>
      <c r="AX889" s="180"/>
      <c r="AY889" s="180"/>
      <c r="AZ889" s="180"/>
      <c r="BA889" s="180"/>
      <c r="BB889" s="180"/>
      <c r="BC889" s="180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</row>
    <row r="890" spans="1:114" s="178" customFormat="1" ht="12.75" customHeight="1">
      <c r="A890" s="2"/>
      <c r="B890" s="8"/>
      <c r="C890" s="176"/>
      <c r="D890" s="176"/>
      <c r="E890" s="176"/>
      <c r="F890" s="8"/>
      <c r="G890" s="8"/>
      <c r="H890" s="8"/>
      <c r="I890" s="177"/>
      <c r="J890" s="8"/>
      <c r="K890" s="8"/>
      <c r="L890" s="8"/>
      <c r="M890" s="8"/>
      <c r="N890" s="2"/>
      <c r="O890" s="2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  <c r="AB890" s="180"/>
      <c r="AC890" s="180"/>
      <c r="AD890" s="180"/>
      <c r="AE890" s="180"/>
      <c r="AF890" s="180"/>
      <c r="AG890" s="180"/>
      <c r="AH890" s="180"/>
      <c r="AI890" s="180"/>
      <c r="AJ890" s="180"/>
      <c r="AK890" s="180"/>
      <c r="AL890" s="180"/>
      <c r="AM890" s="180"/>
      <c r="AN890" s="180"/>
      <c r="AO890" s="180"/>
      <c r="AP890" s="180"/>
      <c r="AQ890" s="180"/>
      <c r="AR890" s="180"/>
      <c r="AS890" s="180"/>
      <c r="AT890" s="180"/>
      <c r="AU890" s="180"/>
      <c r="AV890" s="180"/>
      <c r="AW890" s="180"/>
      <c r="AX890" s="180"/>
      <c r="AY890" s="180"/>
      <c r="AZ890" s="180"/>
      <c r="BA890" s="180"/>
      <c r="BB890" s="180"/>
      <c r="BC890" s="180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</row>
    <row r="891" spans="1:114" s="178" customFormat="1" ht="12.75" customHeight="1">
      <c r="A891" s="2"/>
      <c r="B891" s="8"/>
      <c r="C891" s="176"/>
      <c r="D891" s="176"/>
      <c r="E891" s="176"/>
      <c r="F891" s="8"/>
      <c r="G891" s="8"/>
      <c r="H891" s="8"/>
      <c r="I891" s="177"/>
      <c r="J891" s="8"/>
      <c r="K891" s="8"/>
      <c r="L891" s="8"/>
      <c r="M891" s="8"/>
      <c r="N891" s="2"/>
      <c r="O891" s="2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  <c r="AB891" s="180"/>
      <c r="AC891" s="180"/>
      <c r="AD891" s="180"/>
      <c r="AE891" s="180"/>
      <c r="AF891" s="180"/>
      <c r="AG891" s="180"/>
      <c r="AH891" s="180"/>
      <c r="AI891" s="180"/>
      <c r="AJ891" s="180"/>
      <c r="AK891" s="180"/>
      <c r="AL891" s="180"/>
      <c r="AM891" s="180"/>
      <c r="AN891" s="180"/>
      <c r="AO891" s="180"/>
      <c r="AP891" s="180"/>
      <c r="AQ891" s="180"/>
      <c r="AR891" s="180"/>
      <c r="AS891" s="180"/>
      <c r="AT891" s="180"/>
      <c r="AU891" s="180"/>
      <c r="AV891" s="180"/>
      <c r="AW891" s="180"/>
      <c r="AX891" s="180"/>
      <c r="AY891" s="180"/>
      <c r="AZ891" s="180"/>
      <c r="BA891" s="180"/>
      <c r="BB891" s="180"/>
      <c r="BC891" s="180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</row>
    <row r="892" spans="1:114" s="178" customFormat="1" ht="12.75" customHeight="1">
      <c r="A892" s="2"/>
      <c r="B892" s="8"/>
      <c r="C892" s="176"/>
      <c r="D892" s="176"/>
      <c r="E892" s="176"/>
      <c r="F892" s="8"/>
      <c r="G892" s="8"/>
      <c r="H892" s="8"/>
      <c r="I892" s="177"/>
      <c r="J892" s="8"/>
      <c r="K892" s="8"/>
      <c r="L892" s="8"/>
      <c r="M892" s="8"/>
      <c r="N892" s="2"/>
      <c r="O892" s="2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  <c r="AB892" s="180"/>
      <c r="AC892" s="180"/>
      <c r="AD892" s="180"/>
      <c r="AE892" s="180"/>
      <c r="AF892" s="180"/>
      <c r="AG892" s="180"/>
      <c r="AH892" s="180"/>
      <c r="AI892" s="180"/>
      <c r="AJ892" s="180"/>
      <c r="AK892" s="180"/>
      <c r="AL892" s="180"/>
      <c r="AM892" s="180"/>
      <c r="AN892" s="180"/>
      <c r="AO892" s="180"/>
      <c r="AP892" s="180"/>
      <c r="AQ892" s="180"/>
      <c r="AR892" s="180"/>
      <c r="AS892" s="180"/>
      <c r="AT892" s="180"/>
      <c r="AU892" s="180"/>
      <c r="AV892" s="180"/>
      <c r="AW892" s="180"/>
      <c r="AX892" s="180"/>
      <c r="AY892" s="180"/>
      <c r="AZ892" s="180"/>
      <c r="BA892" s="180"/>
      <c r="BB892" s="180"/>
      <c r="BC892" s="180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</row>
    <row r="893" spans="1:114" s="178" customFormat="1" ht="12.75" customHeight="1">
      <c r="A893" s="2"/>
      <c r="B893" s="8"/>
      <c r="C893" s="176"/>
      <c r="D893" s="176"/>
      <c r="E893" s="176"/>
      <c r="F893" s="8"/>
      <c r="G893" s="8"/>
      <c r="H893" s="8"/>
      <c r="I893" s="177"/>
      <c r="J893" s="8"/>
      <c r="K893" s="8"/>
      <c r="L893" s="8"/>
      <c r="M893" s="8"/>
      <c r="N893" s="2"/>
      <c r="O893" s="2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  <c r="AB893" s="180"/>
      <c r="AC893" s="180"/>
      <c r="AD893" s="180"/>
      <c r="AE893" s="180"/>
      <c r="AF893" s="180"/>
      <c r="AG893" s="180"/>
      <c r="AH893" s="180"/>
      <c r="AI893" s="180"/>
      <c r="AJ893" s="180"/>
      <c r="AK893" s="180"/>
      <c r="AL893" s="180"/>
      <c r="AM893" s="180"/>
      <c r="AN893" s="180"/>
      <c r="AO893" s="180"/>
      <c r="AP893" s="180"/>
      <c r="AQ893" s="180"/>
      <c r="AR893" s="180"/>
      <c r="AS893" s="180"/>
      <c r="AT893" s="180"/>
      <c r="AU893" s="180"/>
      <c r="AV893" s="180"/>
      <c r="AW893" s="180"/>
      <c r="AX893" s="180"/>
      <c r="AY893" s="180"/>
      <c r="AZ893" s="180"/>
      <c r="BA893" s="180"/>
      <c r="BB893" s="180"/>
      <c r="BC893" s="180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</row>
    <row r="894" spans="1:114" s="178" customFormat="1" ht="12.75" customHeight="1">
      <c r="A894" s="2"/>
      <c r="B894" s="8"/>
      <c r="C894" s="176"/>
      <c r="D894" s="176"/>
      <c r="E894" s="176"/>
      <c r="F894" s="8"/>
      <c r="G894" s="8"/>
      <c r="H894" s="8"/>
      <c r="I894" s="177"/>
      <c r="J894" s="8"/>
      <c r="K894" s="8"/>
      <c r="L894" s="8"/>
      <c r="M894" s="8"/>
      <c r="N894" s="2"/>
      <c r="O894" s="2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  <c r="AB894" s="180"/>
      <c r="AC894" s="180"/>
      <c r="AD894" s="180"/>
      <c r="AE894" s="180"/>
      <c r="AF894" s="180"/>
      <c r="AG894" s="180"/>
      <c r="AH894" s="180"/>
      <c r="AI894" s="180"/>
      <c r="AJ894" s="180"/>
      <c r="AK894" s="180"/>
      <c r="AL894" s="180"/>
      <c r="AM894" s="180"/>
      <c r="AN894" s="180"/>
      <c r="AO894" s="180"/>
      <c r="AP894" s="180"/>
      <c r="AQ894" s="180"/>
      <c r="AR894" s="180"/>
      <c r="AS894" s="180"/>
      <c r="AT894" s="180"/>
      <c r="AU894" s="180"/>
      <c r="AV894" s="180"/>
      <c r="AW894" s="180"/>
      <c r="AX894" s="180"/>
      <c r="AY894" s="180"/>
      <c r="AZ894" s="180"/>
      <c r="BA894" s="180"/>
      <c r="BB894" s="180"/>
      <c r="BC894" s="180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</row>
    <row r="895" spans="1:114" s="178" customFormat="1" ht="12.75" customHeight="1">
      <c r="A895" s="2"/>
      <c r="B895" s="8"/>
      <c r="C895" s="176"/>
      <c r="D895" s="176"/>
      <c r="E895" s="176"/>
      <c r="F895" s="8"/>
      <c r="G895" s="8"/>
      <c r="H895" s="8"/>
      <c r="I895" s="177"/>
      <c r="J895" s="8"/>
      <c r="K895" s="8"/>
      <c r="L895" s="8"/>
      <c r="M895" s="8"/>
      <c r="N895" s="2"/>
      <c r="O895" s="2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  <c r="AB895" s="180"/>
      <c r="AC895" s="180"/>
      <c r="AD895" s="180"/>
      <c r="AE895" s="180"/>
      <c r="AF895" s="180"/>
      <c r="AG895" s="180"/>
      <c r="AH895" s="180"/>
      <c r="AI895" s="180"/>
      <c r="AJ895" s="180"/>
      <c r="AK895" s="180"/>
      <c r="AL895" s="180"/>
      <c r="AM895" s="180"/>
      <c r="AN895" s="180"/>
      <c r="AO895" s="180"/>
      <c r="AP895" s="180"/>
      <c r="AQ895" s="180"/>
      <c r="AR895" s="180"/>
      <c r="AS895" s="180"/>
      <c r="AT895" s="180"/>
      <c r="AU895" s="180"/>
      <c r="AV895" s="180"/>
      <c r="AW895" s="180"/>
      <c r="AX895" s="180"/>
      <c r="AY895" s="180"/>
      <c r="AZ895" s="180"/>
      <c r="BA895" s="180"/>
      <c r="BB895" s="180"/>
      <c r="BC895" s="180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</row>
    <row r="896" spans="1:114" s="178" customFormat="1" ht="12.75" customHeight="1">
      <c r="A896" s="2"/>
      <c r="B896" s="8"/>
      <c r="C896" s="176"/>
      <c r="D896" s="176"/>
      <c r="E896" s="176"/>
      <c r="F896" s="8"/>
      <c r="G896" s="8"/>
      <c r="H896" s="8"/>
      <c r="I896" s="177"/>
      <c r="J896" s="8"/>
      <c r="K896" s="8"/>
      <c r="L896" s="8"/>
      <c r="M896" s="8"/>
      <c r="N896" s="2"/>
      <c r="O896" s="2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  <c r="AB896" s="180"/>
      <c r="AC896" s="180"/>
      <c r="AD896" s="180"/>
      <c r="AE896" s="180"/>
      <c r="AF896" s="180"/>
      <c r="AG896" s="180"/>
      <c r="AH896" s="180"/>
      <c r="AI896" s="180"/>
      <c r="AJ896" s="180"/>
      <c r="AK896" s="180"/>
      <c r="AL896" s="180"/>
      <c r="AM896" s="180"/>
      <c r="AN896" s="180"/>
      <c r="AO896" s="180"/>
      <c r="AP896" s="180"/>
      <c r="AQ896" s="180"/>
      <c r="AR896" s="180"/>
      <c r="AS896" s="180"/>
      <c r="AT896" s="180"/>
      <c r="AU896" s="180"/>
      <c r="AV896" s="180"/>
      <c r="AW896" s="180"/>
      <c r="AX896" s="180"/>
      <c r="AY896" s="180"/>
      <c r="AZ896" s="180"/>
      <c r="BA896" s="180"/>
      <c r="BB896" s="180"/>
      <c r="BC896" s="180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</row>
    <row r="897" spans="1:114" s="178" customFormat="1" ht="12.75" customHeight="1">
      <c r="A897" s="2"/>
      <c r="B897" s="8"/>
      <c r="C897" s="176"/>
      <c r="D897" s="176"/>
      <c r="E897" s="176"/>
      <c r="F897" s="8"/>
      <c r="G897" s="8"/>
      <c r="H897" s="8"/>
      <c r="I897" s="177"/>
      <c r="J897" s="8"/>
      <c r="K897" s="8"/>
      <c r="L897" s="8"/>
      <c r="M897" s="8"/>
      <c r="N897" s="2"/>
      <c r="O897" s="2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  <c r="AB897" s="180"/>
      <c r="AC897" s="180"/>
      <c r="AD897" s="180"/>
      <c r="AE897" s="180"/>
      <c r="AF897" s="180"/>
      <c r="AG897" s="180"/>
      <c r="AH897" s="180"/>
      <c r="AI897" s="180"/>
      <c r="AJ897" s="180"/>
      <c r="AK897" s="180"/>
      <c r="AL897" s="180"/>
      <c r="AM897" s="180"/>
      <c r="AN897" s="180"/>
      <c r="AO897" s="180"/>
      <c r="AP897" s="180"/>
      <c r="AQ897" s="180"/>
      <c r="AR897" s="180"/>
      <c r="AS897" s="180"/>
      <c r="AT897" s="180"/>
      <c r="AU897" s="180"/>
      <c r="AV897" s="180"/>
      <c r="AW897" s="180"/>
      <c r="AX897" s="180"/>
      <c r="AY897" s="180"/>
      <c r="AZ897" s="180"/>
      <c r="BA897" s="180"/>
      <c r="BB897" s="180"/>
      <c r="BC897" s="180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</row>
    <row r="898" spans="1:114" s="178" customFormat="1" ht="12.75" customHeight="1">
      <c r="A898" s="2"/>
      <c r="B898" s="8"/>
      <c r="C898" s="176"/>
      <c r="D898" s="176"/>
      <c r="E898" s="176"/>
      <c r="F898" s="8"/>
      <c r="G898" s="8"/>
      <c r="H898" s="8"/>
      <c r="I898" s="177"/>
      <c r="J898" s="8"/>
      <c r="K898" s="8"/>
      <c r="L898" s="8"/>
      <c r="M898" s="8"/>
      <c r="N898" s="2"/>
      <c r="O898" s="2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  <c r="AB898" s="180"/>
      <c r="AC898" s="180"/>
      <c r="AD898" s="180"/>
      <c r="AE898" s="180"/>
      <c r="AF898" s="180"/>
      <c r="AG898" s="180"/>
      <c r="AH898" s="180"/>
      <c r="AI898" s="180"/>
      <c r="AJ898" s="180"/>
      <c r="AK898" s="180"/>
      <c r="AL898" s="180"/>
      <c r="AM898" s="180"/>
      <c r="AN898" s="180"/>
      <c r="AO898" s="180"/>
      <c r="AP898" s="180"/>
      <c r="AQ898" s="180"/>
      <c r="AR898" s="180"/>
      <c r="AS898" s="180"/>
      <c r="AT898" s="180"/>
      <c r="AU898" s="180"/>
      <c r="AV898" s="180"/>
      <c r="AW898" s="180"/>
      <c r="AX898" s="180"/>
      <c r="AY898" s="180"/>
      <c r="AZ898" s="180"/>
      <c r="BA898" s="180"/>
      <c r="BB898" s="180"/>
      <c r="BC898" s="180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</row>
    <row r="899" spans="1:114" s="178" customFormat="1" ht="12.75" customHeight="1">
      <c r="A899" s="2"/>
      <c r="B899" s="8"/>
      <c r="C899" s="176"/>
      <c r="D899" s="176"/>
      <c r="E899" s="176"/>
      <c r="F899" s="8"/>
      <c r="G899" s="8"/>
      <c r="H899" s="8"/>
      <c r="I899" s="177"/>
      <c r="J899" s="8"/>
      <c r="K899" s="8"/>
      <c r="L899" s="8"/>
      <c r="M899" s="8"/>
      <c r="N899" s="2"/>
      <c r="O899" s="2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  <c r="AB899" s="180"/>
      <c r="AC899" s="180"/>
      <c r="AD899" s="180"/>
      <c r="AE899" s="180"/>
      <c r="AF899" s="180"/>
      <c r="AG899" s="180"/>
      <c r="AH899" s="180"/>
      <c r="AI899" s="180"/>
      <c r="AJ899" s="180"/>
      <c r="AK899" s="180"/>
      <c r="AL899" s="180"/>
      <c r="AM899" s="180"/>
      <c r="AN899" s="180"/>
      <c r="AO899" s="180"/>
      <c r="AP899" s="180"/>
      <c r="AQ899" s="180"/>
      <c r="AR899" s="180"/>
      <c r="AS899" s="180"/>
      <c r="AT899" s="180"/>
      <c r="AU899" s="180"/>
      <c r="AV899" s="180"/>
      <c r="AW899" s="180"/>
      <c r="AX899" s="180"/>
      <c r="AY899" s="180"/>
      <c r="AZ899" s="180"/>
      <c r="BA899" s="180"/>
      <c r="BB899" s="180"/>
      <c r="BC899" s="180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</row>
    <row r="900" spans="1:114" s="178" customFormat="1" ht="12.75" customHeight="1">
      <c r="A900" s="2"/>
      <c r="B900" s="8"/>
      <c r="C900" s="176"/>
      <c r="D900" s="176"/>
      <c r="E900" s="176"/>
      <c r="F900" s="8"/>
      <c r="G900" s="8"/>
      <c r="H900" s="8"/>
      <c r="I900" s="177"/>
      <c r="J900" s="8"/>
      <c r="K900" s="8"/>
      <c r="L900" s="8"/>
      <c r="M900" s="8"/>
      <c r="N900" s="2"/>
      <c r="O900" s="2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  <c r="AB900" s="180"/>
      <c r="AC900" s="180"/>
      <c r="AD900" s="180"/>
      <c r="AE900" s="180"/>
      <c r="AF900" s="180"/>
      <c r="AG900" s="180"/>
      <c r="AH900" s="180"/>
      <c r="AI900" s="180"/>
      <c r="AJ900" s="180"/>
      <c r="AK900" s="180"/>
      <c r="AL900" s="180"/>
      <c r="AM900" s="180"/>
      <c r="AN900" s="180"/>
      <c r="AO900" s="180"/>
      <c r="AP900" s="180"/>
      <c r="AQ900" s="180"/>
      <c r="AR900" s="180"/>
      <c r="AS900" s="180"/>
      <c r="AT900" s="180"/>
      <c r="AU900" s="180"/>
      <c r="AV900" s="180"/>
      <c r="AW900" s="180"/>
      <c r="AX900" s="180"/>
      <c r="AY900" s="180"/>
      <c r="AZ900" s="180"/>
      <c r="BA900" s="180"/>
      <c r="BB900" s="180"/>
      <c r="BC900" s="180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</row>
    <row r="901" spans="1:114" s="178" customFormat="1" ht="12.75" customHeight="1">
      <c r="A901" s="2"/>
      <c r="B901" s="8"/>
      <c r="C901" s="176"/>
      <c r="D901" s="176"/>
      <c r="E901" s="176"/>
      <c r="F901" s="8"/>
      <c r="G901" s="8"/>
      <c r="H901" s="8"/>
      <c r="I901" s="177"/>
      <c r="J901" s="8"/>
      <c r="K901" s="8"/>
      <c r="L901" s="8"/>
      <c r="M901" s="8"/>
      <c r="N901" s="2"/>
      <c r="O901" s="2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  <c r="AB901" s="180"/>
      <c r="AC901" s="180"/>
      <c r="AD901" s="180"/>
      <c r="AE901" s="180"/>
      <c r="AF901" s="180"/>
      <c r="AG901" s="180"/>
      <c r="AH901" s="180"/>
      <c r="AI901" s="180"/>
      <c r="AJ901" s="180"/>
      <c r="AK901" s="180"/>
      <c r="AL901" s="180"/>
      <c r="AM901" s="180"/>
      <c r="AN901" s="180"/>
      <c r="AO901" s="180"/>
      <c r="AP901" s="180"/>
      <c r="AQ901" s="180"/>
      <c r="AR901" s="180"/>
      <c r="AS901" s="180"/>
      <c r="AT901" s="180"/>
      <c r="AU901" s="180"/>
      <c r="AV901" s="180"/>
      <c r="AW901" s="180"/>
      <c r="AX901" s="180"/>
      <c r="AY901" s="180"/>
      <c r="AZ901" s="180"/>
      <c r="BA901" s="180"/>
      <c r="BB901" s="180"/>
      <c r="BC901" s="180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</row>
    <row r="902" spans="1:114" s="178" customFormat="1" ht="12.75" customHeight="1">
      <c r="A902" s="2"/>
      <c r="B902" s="8"/>
      <c r="C902" s="176"/>
      <c r="D902" s="176"/>
      <c r="E902" s="176"/>
      <c r="F902" s="8"/>
      <c r="G902" s="8"/>
      <c r="H902" s="8"/>
      <c r="I902" s="177"/>
      <c r="J902" s="8"/>
      <c r="K902" s="8"/>
      <c r="L902" s="8"/>
      <c r="M902" s="8"/>
      <c r="N902" s="2"/>
      <c r="O902" s="2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  <c r="AB902" s="180"/>
      <c r="AC902" s="180"/>
      <c r="AD902" s="180"/>
      <c r="AE902" s="180"/>
      <c r="AF902" s="180"/>
      <c r="AG902" s="180"/>
      <c r="AH902" s="180"/>
      <c r="AI902" s="180"/>
      <c r="AJ902" s="180"/>
      <c r="AK902" s="180"/>
      <c r="AL902" s="180"/>
      <c r="AM902" s="180"/>
      <c r="AN902" s="180"/>
      <c r="AO902" s="180"/>
      <c r="AP902" s="180"/>
      <c r="AQ902" s="180"/>
      <c r="AR902" s="180"/>
      <c r="AS902" s="180"/>
      <c r="AT902" s="180"/>
      <c r="AU902" s="180"/>
      <c r="AV902" s="180"/>
      <c r="AW902" s="180"/>
      <c r="AX902" s="180"/>
      <c r="AY902" s="180"/>
      <c r="AZ902" s="180"/>
      <c r="BA902" s="180"/>
      <c r="BB902" s="180"/>
      <c r="BC902" s="180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</row>
    <row r="903" spans="1:114" s="178" customFormat="1" ht="12.75" customHeight="1">
      <c r="A903" s="2"/>
      <c r="B903" s="8"/>
      <c r="C903" s="176"/>
      <c r="D903" s="176"/>
      <c r="E903" s="176"/>
      <c r="F903" s="8"/>
      <c r="G903" s="8"/>
      <c r="H903" s="8"/>
      <c r="I903" s="177"/>
      <c r="J903" s="8"/>
      <c r="K903" s="8"/>
      <c r="L903" s="8"/>
      <c r="M903" s="8"/>
      <c r="N903" s="2"/>
      <c r="O903" s="2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  <c r="AB903" s="180"/>
      <c r="AC903" s="180"/>
      <c r="AD903" s="180"/>
      <c r="AE903" s="180"/>
      <c r="AF903" s="180"/>
      <c r="AG903" s="180"/>
      <c r="AH903" s="180"/>
      <c r="AI903" s="180"/>
      <c r="AJ903" s="180"/>
      <c r="AK903" s="180"/>
      <c r="AL903" s="180"/>
      <c r="AM903" s="180"/>
      <c r="AN903" s="180"/>
      <c r="AO903" s="180"/>
      <c r="AP903" s="180"/>
      <c r="AQ903" s="180"/>
      <c r="AR903" s="180"/>
      <c r="AS903" s="180"/>
      <c r="AT903" s="180"/>
      <c r="AU903" s="180"/>
      <c r="AV903" s="180"/>
      <c r="AW903" s="180"/>
      <c r="AX903" s="180"/>
      <c r="AY903" s="180"/>
      <c r="AZ903" s="180"/>
      <c r="BA903" s="180"/>
      <c r="BB903" s="180"/>
      <c r="BC903" s="180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</row>
    <row r="904" spans="1:114" s="178" customFormat="1" ht="12.75" customHeight="1">
      <c r="A904" s="2"/>
      <c r="B904" s="8"/>
      <c r="C904" s="176"/>
      <c r="D904" s="176"/>
      <c r="E904" s="176"/>
      <c r="F904" s="8"/>
      <c r="G904" s="8"/>
      <c r="H904" s="8"/>
      <c r="I904" s="177"/>
      <c r="J904" s="8"/>
      <c r="K904" s="8"/>
      <c r="L904" s="8"/>
      <c r="M904" s="8"/>
      <c r="N904" s="2"/>
      <c r="O904" s="2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  <c r="AB904" s="180"/>
      <c r="AC904" s="180"/>
      <c r="AD904" s="180"/>
      <c r="AE904" s="180"/>
      <c r="AF904" s="180"/>
      <c r="AG904" s="180"/>
      <c r="AH904" s="180"/>
      <c r="AI904" s="180"/>
      <c r="AJ904" s="180"/>
      <c r="AK904" s="180"/>
      <c r="AL904" s="180"/>
      <c r="AM904" s="180"/>
      <c r="AN904" s="180"/>
      <c r="AO904" s="180"/>
      <c r="AP904" s="180"/>
      <c r="AQ904" s="180"/>
      <c r="AR904" s="180"/>
      <c r="AS904" s="180"/>
      <c r="AT904" s="180"/>
      <c r="AU904" s="180"/>
      <c r="AV904" s="180"/>
      <c r="AW904" s="180"/>
      <c r="AX904" s="180"/>
      <c r="AY904" s="180"/>
      <c r="AZ904" s="180"/>
      <c r="BA904" s="180"/>
      <c r="BB904" s="180"/>
      <c r="BC904" s="180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</row>
    <row r="905" spans="1:114" s="178" customFormat="1" ht="12.75" customHeight="1">
      <c r="A905" s="2"/>
      <c r="B905" s="8"/>
      <c r="C905" s="176"/>
      <c r="D905" s="176"/>
      <c r="E905" s="176"/>
      <c r="F905" s="8"/>
      <c r="G905" s="8"/>
      <c r="H905" s="8"/>
      <c r="I905" s="177"/>
      <c r="J905" s="8"/>
      <c r="K905" s="8"/>
      <c r="L905" s="8"/>
      <c r="M905" s="8"/>
      <c r="N905" s="2"/>
      <c r="O905" s="2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</row>
    <row r="906" spans="1:114" s="178" customFormat="1" ht="12.75" customHeight="1">
      <c r="A906" s="2"/>
      <c r="B906" s="8"/>
      <c r="C906" s="176"/>
      <c r="D906" s="176"/>
      <c r="E906" s="176"/>
      <c r="F906" s="8"/>
      <c r="G906" s="8"/>
      <c r="H906" s="8"/>
      <c r="I906" s="177"/>
      <c r="J906" s="8"/>
      <c r="K906" s="8"/>
      <c r="L906" s="8"/>
      <c r="M906" s="8"/>
      <c r="N906" s="2"/>
      <c r="O906" s="2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  <c r="AB906" s="180"/>
      <c r="AC906" s="180"/>
      <c r="AD906" s="180"/>
      <c r="AE906" s="180"/>
      <c r="AF906" s="180"/>
      <c r="AG906" s="180"/>
      <c r="AH906" s="180"/>
      <c r="AI906" s="180"/>
      <c r="AJ906" s="180"/>
      <c r="AK906" s="180"/>
      <c r="AL906" s="180"/>
      <c r="AM906" s="180"/>
      <c r="AN906" s="180"/>
      <c r="AO906" s="180"/>
      <c r="AP906" s="180"/>
      <c r="AQ906" s="180"/>
      <c r="AR906" s="180"/>
      <c r="AS906" s="180"/>
      <c r="AT906" s="180"/>
      <c r="AU906" s="180"/>
      <c r="AV906" s="180"/>
      <c r="AW906" s="180"/>
      <c r="AX906" s="180"/>
      <c r="AY906" s="180"/>
      <c r="AZ906" s="180"/>
      <c r="BA906" s="180"/>
      <c r="BB906" s="180"/>
      <c r="BC906" s="180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</row>
    <row r="907" spans="1:114" s="178" customFormat="1" ht="12.75" customHeight="1">
      <c r="A907" s="2"/>
      <c r="B907" s="8"/>
      <c r="C907" s="176"/>
      <c r="D907" s="176"/>
      <c r="E907" s="176"/>
      <c r="F907" s="8"/>
      <c r="G907" s="8"/>
      <c r="H907" s="8"/>
      <c r="I907" s="177"/>
      <c r="J907" s="8"/>
      <c r="K907" s="8"/>
      <c r="L907" s="8"/>
      <c r="M907" s="8"/>
      <c r="N907" s="2"/>
      <c r="O907" s="2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  <c r="AB907" s="180"/>
      <c r="AC907" s="180"/>
      <c r="AD907" s="180"/>
      <c r="AE907" s="180"/>
      <c r="AF907" s="180"/>
      <c r="AG907" s="180"/>
      <c r="AH907" s="180"/>
      <c r="AI907" s="180"/>
      <c r="AJ907" s="180"/>
      <c r="AK907" s="180"/>
      <c r="AL907" s="180"/>
      <c r="AM907" s="180"/>
      <c r="AN907" s="180"/>
      <c r="AO907" s="180"/>
      <c r="AP907" s="180"/>
      <c r="AQ907" s="180"/>
      <c r="AR907" s="180"/>
      <c r="AS907" s="180"/>
      <c r="AT907" s="180"/>
      <c r="AU907" s="180"/>
      <c r="AV907" s="180"/>
      <c r="AW907" s="180"/>
      <c r="AX907" s="180"/>
      <c r="AY907" s="180"/>
      <c r="AZ907" s="180"/>
      <c r="BA907" s="180"/>
      <c r="BB907" s="180"/>
      <c r="BC907" s="180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</row>
    <row r="908" spans="1:114" s="178" customFormat="1" ht="12.75" customHeight="1">
      <c r="A908" s="2"/>
      <c r="B908" s="8"/>
      <c r="C908" s="176"/>
      <c r="D908" s="176"/>
      <c r="E908" s="176"/>
      <c r="F908" s="8"/>
      <c r="G908" s="8"/>
      <c r="H908" s="8"/>
      <c r="I908" s="177"/>
      <c r="J908" s="8"/>
      <c r="K908" s="8"/>
      <c r="L908" s="8"/>
      <c r="M908" s="8"/>
      <c r="N908" s="2"/>
      <c r="O908" s="2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  <c r="AB908" s="180"/>
      <c r="AC908" s="180"/>
      <c r="AD908" s="180"/>
      <c r="AE908" s="180"/>
      <c r="AF908" s="180"/>
      <c r="AG908" s="180"/>
      <c r="AH908" s="180"/>
      <c r="AI908" s="180"/>
      <c r="AJ908" s="180"/>
      <c r="AK908" s="180"/>
      <c r="AL908" s="180"/>
      <c r="AM908" s="180"/>
      <c r="AN908" s="180"/>
      <c r="AO908" s="180"/>
      <c r="AP908" s="180"/>
      <c r="AQ908" s="180"/>
      <c r="AR908" s="180"/>
      <c r="AS908" s="180"/>
      <c r="AT908" s="180"/>
      <c r="AU908" s="180"/>
      <c r="AV908" s="180"/>
      <c r="AW908" s="180"/>
      <c r="AX908" s="180"/>
      <c r="AY908" s="180"/>
      <c r="AZ908" s="180"/>
      <c r="BA908" s="180"/>
      <c r="BB908" s="180"/>
      <c r="BC908" s="180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</row>
    <row r="909" spans="1:114" s="178" customFormat="1" ht="12.75" customHeight="1">
      <c r="A909" s="2"/>
      <c r="B909" s="8"/>
      <c r="C909" s="176"/>
      <c r="D909" s="176"/>
      <c r="E909" s="176"/>
      <c r="F909" s="8"/>
      <c r="G909" s="8"/>
      <c r="H909" s="8"/>
      <c r="I909" s="177"/>
      <c r="J909" s="8"/>
      <c r="K909" s="8"/>
      <c r="L909" s="8"/>
      <c r="M909" s="8"/>
      <c r="N909" s="2"/>
      <c r="O909" s="2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  <c r="AB909" s="180"/>
      <c r="AC909" s="180"/>
      <c r="AD909" s="180"/>
      <c r="AE909" s="180"/>
      <c r="AF909" s="180"/>
      <c r="AG909" s="180"/>
      <c r="AH909" s="180"/>
      <c r="AI909" s="180"/>
      <c r="AJ909" s="180"/>
      <c r="AK909" s="180"/>
      <c r="AL909" s="180"/>
      <c r="AM909" s="180"/>
      <c r="AN909" s="180"/>
      <c r="AO909" s="180"/>
      <c r="AP909" s="180"/>
      <c r="AQ909" s="180"/>
      <c r="AR909" s="180"/>
      <c r="AS909" s="180"/>
      <c r="AT909" s="180"/>
      <c r="AU909" s="180"/>
      <c r="AV909" s="180"/>
      <c r="AW909" s="180"/>
      <c r="AX909" s="180"/>
      <c r="AY909" s="180"/>
      <c r="AZ909" s="180"/>
      <c r="BA909" s="180"/>
      <c r="BB909" s="180"/>
      <c r="BC909" s="180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</row>
    <row r="910" spans="1:114" s="178" customFormat="1" ht="12.75" customHeight="1">
      <c r="A910" s="2"/>
      <c r="B910" s="8"/>
      <c r="C910" s="176"/>
      <c r="D910" s="176"/>
      <c r="E910" s="176"/>
      <c r="F910" s="8"/>
      <c r="G910" s="8"/>
      <c r="H910" s="8"/>
      <c r="I910" s="177"/>
      <c r="J910" s="8"/>
      <c r="K910" s="8"/>
      <c r="L910" s="8"/>
      <c r="M910" s="8"/>
      <c r="N910" s="2"/>
      <c r="O910" s="2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  <c r="AB910" s="180"/>
      <c r="AC910" s="180"/>
      <c r="AD910" s="180"/>
      <c r="AE910" s="180"/>
      <c r="AF910" s="180"/>
      <c r="AG910" s="180"/>
      <c r="AH910" s="180"/>
      <c r="AI910" s="180"/>
      <c r="AJ910" s="180"/>
      <c r="AK910" s="180"/>
      <c r="AL910" s="180"/>
      <c r="AM910" s="180"/>
      <c r="AN910" s="180"/>
      <c r="AO910" s="180"/>
      <c r="AP910" s="180"/>
      <c r="AQ910" s="180"/>
      <c r="AR910" s="180"/>
      <c r="AS910" s="180"/>
      <c r="AT910" s="180"/>
      <c r="AU910" s="180"/>
      <c r="AV910" s="180"/>
      <c r="AW910" s="180"/>
      <c r="AX910" s="180"/>
      <c r="AY910" s="180"/>
      <c r="AZ910" s="180"/>
      <c r="BA910" s="180"/>
      <c r="BB910" s="180"/>
      <c r="BC910" s="180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</row>
    <row r="911" spans="1:114" s="178" customFormat="1" ht="12.75" customHeight="1">
      <c r="A911" s="2"/>
      <c r="B911" s="8"/>
      <c r="C911" s="176"/>
      <c r="D911" s="176"/>
      <c r="E911" s="176"/>
      <c r="F911" s="8"/>
      <c r="G911" s="8"/>
      <c r="H911" s="8"/>
      <c r="I911" s="177"/>
      <c r="J911" s="8"/>
      <c r="K911" s="8"/>
      <c r="L911" s="8"/>
      <c r="M911" s="8"/>
      <c r="N911" s="2"/>
      <c r="O911" s="2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  <c r="AB911" s="180"/>
      <c r="AC911" s="180"/>
      <c r="AD911" s="180"/>
      <c r="AE911" s="180"/>
      <c r="AF911" s="180"/>
      <c r="AG911" s="180"/>
      <c r="AH911" s="180"/>
      <c r="AI911" s="180"/>
      <c r="AJ911" s="180"/>
      <c r="AK911" s="180"/>
      <c r="AL911" s="180"/>
      <c r="AM911" s="180"/>
      <c r="AN911" s="180"/>
      <c r="AO911" s="180"/>
      <c r="AP911" s="180"/>
      <c r="AQ911" s="180"/>
      <c r="AR911" s="180"/>
      <c r="AS911" s="180"/>
      <c r="AT911" s="180"/>
      <c r="AU911" s="180"/>
      <c r="AV911" s="180"/>
      <c r="AW911" s="180"/>
      <c r="AX911" s="180"/>
      <c r="AY911" s="180"/>
      <c r="AZ911" s="180"/>
      <c r="BA911" s="180"/>
      <c r="BB911" s="180"/>
      <c r="BC911" s="180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</row>
    <row r="912" spans="1:114" s="178" customFormat="1" ht="12.75" customHeight="1">
      <c r="A912" s="2"/>
      <c r="B912" s="8"/>
      <c r="C912" s="176"/>
      <c r="D912" s="176"/>
      <c r="E912" s="176"/>
      <c r="F912" s="8"/>
      <c r="G912" s="8"/>
      <c r="H912" s="8"/>
      <c r="I912" s="177"/>
      <c r="J912" s="8"/>
      <c r="K912" s="8"/>
      <c r="L912" s="8"/>
      <c r="M912" s="8"/>
      <c r="N912" s="2"/>
      <c r="O912" s="2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  <c r="AB912" s="180"/>
      <c r="AC912" s="180"/>
      <c r="AD912" s="180"/>
      <c r="AE912" s="180"/>
      <c r="AF912" s="180"/>
      <c r="AG912" s="180"/>
      <c r="AH912" s="180"/>
      <c r="AI912" s="180"/>
      <c r="AJ912" s="180"/>
      <c r="AK912" s="180"/>
      <c r="AL912" s="180"/>
      <c r="AM912" s="180"/>
      <c r="AN912" s="180"/>
      <c r="AO912" s="180"/>
      <c r="AP912" s="180"/>
      <c r="AQ912" s="180"/>
      <c r="AR912" s="180"/>
      <c r="AS912" s="180"/>
      <c r="AT912" s="180"/>
      <c r="AU912" s="180"/>
      <c r="AV912" s="180"/>
      <c r="AW912" s="180"/>
      <c r="AX912" s="180"/>
      <c r="AY912" s="180"/>
      <c r="AZ912" s="180"/>
      <c r="BA912" s="180"/>
      <c r="BB912" s="180"/>
      <c r="BC912" s="180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</row>
    <row r="913" spans="1:114" s="178" customFormat="1" ht="12.75" customHeight="1">
      <c r="A913" s="2"/>
      <c r="B913" s="8"/>
      <c r="C913" s="176"/>
      <c r="D913" s="176"/>
      <c r="E913" s="176"/>
      <c r="F913" s="8"/>
      <c r="G913" s="8"/>
      <c r="H913" s="8"/>
      <c r="I913" s="177"/>
      <c r="J913" s="8"/>
      <c r="K913" s="8"/>
      <c r="L913" s="8"/>
      <c r="M913" s="8"/>
      <c r="N913" s="2"/>
      <c r="O913" s="2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  <c r="AB913" s="180"/>
      <c r="AC913" s="180"/>
      <c r="AD913" s="180"/>
      <c r="AE913" s="180"/>
      <c r="AF913" s="180"/>
      <c r="AG913" s="180"/>
      <c r="AH913" s="180"/>
      <c r="AI913" s="180"/>
      <c r="AJ913" s="180"/>
      <c r="AK913" s="180"/>
      <c r="AL913" s="180"/>
      <c r="AM913" s="180"/>
      <c r="AN913" s="180"/>
      <c r="AO913" s="180"/>
      <c r="AP913" s="180"/>
      <c r="AQ913" s="180"/>
      <c r="AR913" s="180"/>
      <c r="AS913" s="180"/>
      <c r="AT913" s="180"/>
      <c r="AU913" s="180"/>
      <c r="AV913" s="180"/>
      <c r="AW913" s="180"/>
      <c r="AX913" s="180"/>
      <c r="AY913" s="180"/>
      <c r="AZ913" s="180"/>
      <c r="BA913" s="180"/>
      <c r="BB913" s="180"/>
      <c r="BC913" s="180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</row>
    <row r="914" spans="1:114" s="178" customFormat="1" ht="12.75" customHeight="1">
      <c r="A914" s="2"/>
      <c r="B914" s="8"/>
      <c r="C914" s="176"/>
      <c r="D914" s="176"/>
      <c r="E914" s="176"/>
      <c r="F914" s="8"/>
      <c r="G914" s="8"/>
      <c r="H914" s="8"/>
      <c r="I914" s="177"/>
      <c r="J914" s="8"/>
      <c r="K914" s="8"/>
      <c r="L914" s="8"/>
      <c r="M914" s="8"/>
      <c r="N914" s="2"/>
      <c r="O914" s="2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  <c r="AS914" s="180"/>
      <c r="AT914" s="180"/>
      <c r="AU914" s="180"/>
      <c r="AV914" s="180"/>
      <c r="AW914" s="180"/>
      <c r="AX914" s="180"/>
      <c r="AY914" s="180"/>
      <c r="AZ914" s="180"/>
      <c r="BA914" s="180"/>
      <c r="BB914" s="180"/>
      <c r="BC914" s="180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</row>
    <row r="915" spans="1:114" s="178" customFormat="1" ht="12.75" customHeight="1">
      <c r="A915" s="2"/>
      <c r="B915" s="8"/>
      <c r="C915" s="176"/>
      <c r="D915" s="176"/>
      <c r="E915" s="176"/>
      <c r="F915" s="8"/>
      <c r="G915" s="8"/>
      <c r="H915" s="8"/>
      <c r="I915" s="177"/>
      <c r="J915" s="8"/>
      <c r="K915" s="8"/>
      <c r="L915" s="8"/>
      <c r="M915" s="8"/>
      <c r="N915" s="2"/>
      <c r="O915" s="2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  <c r="AB915" s="180"/>
      <c r="AC915" s="180"/>
      <c r="AD915" s="180"/>
      <c r="AE915" s="180"/>
      <c r="AF915" s="180"/>
      <c r="AG915" s="180"/>
      <c r="AH915" s="180"/>
      <c r="AI915" s="180"/>
      <c r="AJ915" s="180"/>
      <c r="AK915" s="180"/>
      <c r="AL915" s="180"/>
      <c r="AM915" s="180"/>
      <c r="AN915" s="180"/>
      <c r="AO915" s="180"/>
      <c r="AP915" s="180"/>
      <c r="AQ915" s="180"/>
      <c r="AR915" s="180"/>
      <c r="AS915" s="180"/>
      <c r="AT915" s="180"/>
      <c r="AU915" s="180"/>
      <c r="AV915" s="180"/>
      <c r="AW915" s="180"/>
      <c r="AX915" s="180"/>
      <c r="AY915" s="180"/>
      <c r="AZ915" s="180"/>
      <c r="BA915" s="180"/>
      <c r="BB915" s="180"/>
      <c r="BC915" s="180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</row>
    <row r="916" spans="1:114" s="178" customFormat="1" ht="12.75" customHeight="1">
      <c r="A916" s="2"/>
      <c r="B916" s="8"/>
      <c r="C916" s="176"/>
      <c r="D916" s="176"/>
      <c r="E916" s="176"/>
      <c r="F916" s="8"/>
      <c r="G916" s="8"/>
      <c r="H916" s="8"/>
      <c r="I916" s="177"/>
      <c r="J916" s="8"/>
      <c r="K916" s="8"/>
      <c r="L916" s="8"/>
      <c r="M916" s="8"/>
      <c r="N916" s="2"/>
      <c r="O916" s="2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  <c r="BA916" s="180"/>
      <c r="BB916" s="180"/>
      <c r="BC916" s="180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</row>
    <row r="917" spans="1:114" s="178" customFormat="1" ht="12.75" customHeight="1">
      <c r="A917" s="2"/>
      <c r="B917" s="8"/>
      <c r="C917" s="176"/>
      <c r="D917" s="176"/>
      <c r="E917" s="176"/>
      <c r="F917" s="8"/>
      <c r="G917" s="8"/>
      <c r="H917" s="8"/>
      <c r="I917" s="177"/>
      <c r="J917" s="8"/>
      <c r="K917" s="8"/>
      <c r="L917" s="8"/>
      <c r="M917" s="8"/>
      <c r="N917" s="2"/>
      <c r="O917" s="2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  <c r="AS917" s="180"/>
      <c r="AT917" s="180"/>
      <c r="AU917" s="180"/>
      <c r="AV917" s="180"/>
      <c r="AW917" s="180"/>
      <c r="AX917" s="180"/>
      <c r="AY917" s="180"/>
      <c r="AZ917" s="180"/>
      <c r="BA917" s="180"/>
      <c r="BB917" s="180"/>
      <c r="BC917" s="180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</row>
    <row r="918" spans="1:114" s="178" customFormat="1" ht="12.75" customHeight="1">
      <c r="A918" s="2"/>
      <c r="B918" s="8"/>
      <c r="C918" s="176"/>
      <c r="D918" s="176"/>
      <c r="E918" s="176"/>
      <c r="F918" s="8"/>
      <c r="G918" s="8"/>
      <c r="H918" s="8"/>
      <c r="I918" s="177"/>
      <c r="J918" s="8"/>
      <c r="K918" s="8"/>
      <c r="L918" s="8"/>
      <c r="M918" s="8"/>
      <c r="N918" s="2"/>
      <c r="O918" s="2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  <c r="AS918" s="180"/>
      <c r="AT918" s="180"/>
      <c r="AU918" s="180"/>
      <c r="AV918" s="180"/>
      <c r="AW918" s="180"/>
      <c r="AX918" s="180"/>
      <c r="AY918" s="180"/>
      <c r="AZ918" s="180"/>
      <c r="BA918" s="180"/>
      <c r="BB918" s="180"/>
      <c r="BC918" s="180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</row>
    <row r="919" spans="1:114" s="178" customFormat="1" ht="12.75" customHeight="1">
      <c r="A919" s="2"/>
      <c r="B919" s="8"/>
      <c r="C919" s="176"/>
      <c r="D919" s="176"/>
      <c r="E919" s="176"/>
      <c r="F919" s="8"/>
      <c r="G919" s="8"/>
      <c r="H919" s="8"/>
      <c r="I919" s="177"/>
      <c r="J919" s="8"/>
      <c r="K919" s="8"/>
      <c r="L919" s="8"/>
      <c r="M919" s="8"/>
      <c r="N919" s="2"/>
      <c r="O919" s="2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  <c r="AS919" s="180"/>
      <c r="AT919" s="180"/>
      <c r="AU919" s="180"/>
      <c r="AV919" s="180"/>
      <c r="AW919" s="180"/>
      <c r="AX919" s="180"/>
      <c r="AY919" s="180"/>
      <c r="AZ919" s="180"/>
      <c r="BA919" s="180"/>
      <c r="BB919" s="180"/>
      <c r="BC919" s="180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</row>
    <row r="920" spans="1:114" s="178" customFormat="1" ht="12.75" customHeight="1">
      <c r="A920" s="2"/>
      <c r="B920" s="8"/>
      <c r="C920" s="176"/>
      <c r="D920" s="176"/>
      <c r="E920" s="176"/>
      <c r="F920" s="8"/>
      <c r="G920" s="8"/>
      <c r="H920" s="8"/>
      <c r="I920" s="177"/>
      <c r="J920" s="8"/>
      <c r="K920" s="8"/>
      <c r="L920" s="8"/>
      <c r="M920" s="8"/>
      <c r="N920" s="2"/>
      <c r="O920" s="2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  <c r="AS920" s="180"/>
      <c r="AT920" s="180"/>
      <c r="AU920" s="180"/>
      <c r="AV920" s="180"/>
      <c r="AW920" s="180"/>
      <c r="AX920" s="180"/>
      <c r="AY920" s="180"/>
      <c r="AZ920" s="180"/>
      <c r="BA920" s="180"/>
      <c r="BB920" s="180"/>
      <c r="BC920" s="180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</row>
    <row r="921" spans="1:114" s="178" customFormat="1" ht="12.75" customHeight="1">
      <c r="A921" s="2"/>
      <c r="B921" s="8"/>
      <c r="C921" s="176"/>
      <c r="D921" s="176"/>
      <c r="E921" s="176"/>
      <c r="F921" s="8"/>
      <c r="G921" s="8"/>
      <c r="H921" s="8"/>
      <c r="I921" s="177"/>
      <c r="J921" s="8"/>
      <c r="K921" s="8"/>
      <c r="L921" s="8"/>
      <c r="M921" s="8"/>
      <c r="N921" s="2"/>
      <c r="O921" s="2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  <c r="AS921" s="180"/>
      <c r="AT921" s="180"/>
      <c r="AU921" s="180"/>
      <c r="AV921" s="180"/>
      <c r="AW921" s="180"/>
      <c r="AX921" s="180"/>
      <c r="AY921" s="180"/>
      <c r="AZ921" s="180"/>
      <c r="BA921" s="180"/>
      <c r="BB921" s="180"/>
      <c r="BC921" s="180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</row>
    <row r="922" spans="1:114" s="178" customFormat="1" ht="12.75" customHeight="1">
      <c r="A922" s="2"/>
      <c r="B922" s="8"/>
      <c r="C922" s="176"/>
      <c r="D922" s="176"/>
      <c r="E922" s="176"/>
      <c r="F922" s="8"/>
      <c r="G922" s="8"/>
      <c r="H922" s="8"/>
      <c r="I922" s="177"/>
      <c r="J922" s="8"/>
      <c r="K922" s="8"/>
      <c r="L922" s="8"/>
      <c r="M922" s="8"/>
      <c r="N922" s="2"/>
      <c r="O922" s="2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  <c r="AS922" s="180"/>
      <c r="AT922" s="180"/>
      <c r="AU922" s="180"/>
      <c r="AV922" s="180"/>
      <c r="AW922" s="180"/>
      <c r="AX922" s="180"/>
      <c r="AY922" s="180"/>
      <c r="AZ922" s="180"/>
      <c r="BA922" s="180"/>
      <c r="BB922" s="180"/>
      <c r="BC922" s="180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</row>
    <row r="923" spans="1:114" s="178" customFormat="1" ht="12.75" customHeight="1">
      <c r="A923" s="2"/>
      <c r="B923" s="8"/>
      <c r="C923" s="176"/>
      <c r="D923" s="176"/>
      <c r="E923" s="176"/>
      <c r="F923" s="8"/>
      <c r="G923" s="8"/>
      <c r="H923" s="8"/>
      <c r="I923" s="177"/>
      <c r="J923" s="8"/>
      <c r="K923" s="8"/>
      <c r="L923" s="8"/>
      <c r="M923" s="8"/>
      <c r="N923" s="2"/>
      <c r="O923" s="2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  <c r="AS923" s="180"/>
      <c r="AT923" s="180"/>
      <c r="AU923" s="180"/>
      <c r="AV923" s="180"/>
      <c r="AW923" s="180"/>
      <c r="AX923" s="180"/>
      <c r="AY923" s="180"/>
      <c r="AZ923" s="180"/>
      <c r="BA923" s="180"/>
      <c r="BB923" s="180"/>
      <c r="BC923" s="180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</row>
    <row r="924" spans="1:114" s="178" customFormat="1" ht="12.75" customHeight="1">
      <c r="A924" s="2"/>
      <c r="B924" s="8"/>
      <c r="C924" s="176"/>
      <c r="D924" s="176"/>
      <c r="E924" s="176"/>
      <c r="F924" s="8"/>
      <c r="G924" s="8"/>
      <c r="H924" s="8"/>
      <c r="I924" s="177"/>
      <c r="J924" s="8"/>
      <c r="K924" s="8"/>
      <c r="L924" s="8"/>
      <c r="M924" s="8"/>
      <c r="N924" s="2"/>
      <c r="O924" s="2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80"/>
      <c r="AT924" s="180"/>
      <c r="AU924" s="180"/>
      <c r="AV924" s="180"/>
      <c r="AW924" s="180"/>
      <c r="AX924" s="180"/>
      <c r="AY924" s="180"/>
      <c r="AZ924" s="180"/>
      <c r="BA924" s="180"/>
      <c r="BB924" s="180"/>
      <c r="BC924" s="180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</row>
    <row r="925" spans="1:114" s="178" customFormat="1" ht="12.75" customHeight="1">
      <c r="A925" s="2"/>
      <c r="B925" s="8"/>
      <c r="C925" s="176"/>
      <c r="D925" s="176"/>
      <c r="E925" s="176"/>
      <c r="F925" s="8"/>
      <c r="G925" s="8"/>
      <c r="H925" s="8"/>
      <c r="I925" s="177"/>
      <c r="J925" s="8"/>
      <c r="K925" s="8"/>
      <c r="L925" s="8"/>
      <c r="M925" s="8"/>
      <c r="N925" s="2"/>
      <c r="O925" s="2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  <c r="AS925" s="180"/>
      <c r="AT925" s="180"/>
      <c r="AU925" s="180"/>
      <c r="AV925" s="180"/>
      <c r="AW925" s="180"/>
      <c r="AX925" s="180"/>
      <c r="AY925" s="180"/>
      <c r="AZ925" s="180"/>
      <c r="BA925" s="180"/>
      <c r="BB925" s="180"/>
      <c r="BC925" s="180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</row>
    <row r="926" spans="1:114" s="178" customFormat="1" ht="12.75" customHeight="1">
      <c r="A926" s="2"/>
      <c r="B926" s="8"/>
      <c r="C926" s="176"/>
      <c r="D926" s="176"/>
      <c r="E926" s="176"/>
      <c r="F926" s="8"/>
      <c r="G926" s="8"/>
      <c r="H926" s="8"/>
      <c r="I926" s="177"/>
      <c r="J926" s="8"/>
      <c r="K926" s="8"/>
      <c r="L926" s="8"/>
      <c r="M926" s="8"/>
      <c r="N926" s="2"/>
      <c r="O926" s="2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  <c r="AS926" s="180"/>
      <c r="AT926" s="180"/>
      <c r="AU926" s="180"/>
      <c r="AV926" s="180"/>
      <c r="AW926" s="180"/>
      <c r="AX926" s="180"/>
      <c r="AY926" s="180"/>
      <c r="AZ926" s="180"/>
      <c r="BA926" s="180"/>
      <c r="BB926" s="180"/>
      <c r="BC926" s="180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</row>
    <row r="927" spans="1:114" s="178" customFormat="1" ht="12.75" customHeight="1">
      <c r="A927" s="2"/>
      <c r="B927" s="8"/>
      <c r="C927" s="176"/>
      <c r="D927" s="176"/>
      <c r="E927" s="176"/>
      <c r="F927" s="8"/>
      <c r="G927" s="8"/>
      <c r="H927" s="8"/>
      <c r="I927" s="177"/>
      <c r="J927" s="8"/>
      <c r="K927" s="8"/>
      <c r="L927" s="8"/>
      <c r="M927" s="8"/>
      <c r="N927" s="2"/>
      <c r="O927" s="2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  <c r="AS927" s="180"/>
      <c r="AT927" s="180"/>
      <c r="AU927" s="180"/>
      <c r="AV927" s="180"/>
      <c r="AW927" s="180"/>
      <c r="AX927" s="180"/>
      <c r="AY927" s="180"/>
      <c r="AZ927" s="180"/>
      <c r="BA927" s="180"/>
      <c r="BB927" s="180"/>
      <c r="BC927" s="180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</row>
    <row r="928" spans="1:114" s="178" customFormat="1" ht="12.75" customHeight="1">
      <c r="A928" s="2"/>
      <c r="B928" s="8"/>
      <c r="C928" s="176"/>
      <c r="D928" s="176"/>
      <c r="E928" s="176"/>
      <c r="F928" s="8"/>
      <c r="G928" s="8"/>
      <c r="H928" s="8"/>
      <c r="I928" s="177"/>
      <c r="J928" s="8"/>
      <c r="K928" s="8"/>
      <c r="L928" s="8"/>
      <c r="M928" s="8"/>
      <c r="N928" s="2"/>
      <c r="O928" s="2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  <c r="AS928" s="180"/>
      <c r="AT928" s="180"/>
      <c r="AU928" s="180"/>
      <c r="AV928" s="180"/>
      <c r="AW928" s="180"/>
      <c r="AX928" s="180"/>
      <c r="AY928" s="180"/>
      <c r="AZ928" s="180"/>
      <c r="BA928" s="180"/>
      <c r="BB928" s="180"/>
      <c r="BC928" s="180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</row>
    <row r="929" spans="1:114" s="178" customFormat="1" ht="12.75" customHeight="1">
      <c r="A929" s="2"/>
      <c r="B929" s="8"/>
      <c r="C929" s="176"/>
      <c r="D929" s="176"/>
      <c r="E929" s="176"/>
      <c r="F929" s="8"/>
      <c r="G929" s="8"/>
      <c r="H929" s="8"/>
      <c r="I929" s="177"/>
      <c r="J929" s="8"/>
      <c r="K929" s="8"/>
      <c r="L929" s="8"/>
      <c r="M929" s="8"/>
      <c r="N929" s="2"/>
      <c r="O929" s="2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180"/>
      <c r="AT929" s="180"/>
      <c r="AU929" s="180"/>
      <c r="AV929" s="180"/>
      <c r="AW929" s="180"/>
      <c r="AX929" s="180"/>
      <c r="AY929" s="180"/>
      <c r="AZ929" s="180"/>
      <c r="BA929" s="180"/>
      <c r="BB929" s="180"/>
      <c r="BC929" s="180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</row>
    <row r="930" spans="1:114" s="178" customFormat="1" ht="12.75" customHeight="1">
      <c r="A930" s="2"/>
      <c r="B930" s="8"/>
      <c r="C930" s="176"/>
      <c r="D930" s="176"/>
      <c r="E930" s="176"/>
      <c r="F930" s="8"/>
      <c r="G930" s="8"/>
      <c r="H930" s="8"/>
      <c r="I930" s="177"/>
      <c r="J930" s="8"/>
      <c r="K930" s="8"/>
      <c r="L930" s="8"/>
      <c r="M930" s="8"/>
      <c r="N930" s="2"/>
      <c r="O930" s="2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180"/>
      <c r="AT930" s="180"/>
      <c r="AU930" s="180"/>
      <c r="AV930" s="180"/>
      <c r="AW930" s="180"/>
      <c r="AX930" s="180"/>
      <c r="AY930" s="180"/>
      <c r="AZ930" s="180"/>
      <c r="BA930" s="180"/>
      <c r="BB930" s="180"/>
      <c r="BC930" s="180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</row>
    <row r="931" spans="1:114" s="178" customFormat="1" ht="12.75" customHeight="1">
      <c r="A931" s="2"/>
      <c r="B931" s="8"/>
      <c r="C931" s="176"/>
      <c r="D931" s="176"/>
      <c r="E931" s="176"/>
      <c r="F931" s="8"/>
      <c r="G931" s="8"/>
      <c r="H931" s="8"/>
      <c r="I931" s="177"/>
      <c r="J931" s="8"/>
      <c r="K931" s="8"/>
      <c r="L931" s="8"/>
      <c r="M931" s="8"/>
      <c r="N931" s="2"/>
      <c r="O931" s="2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180"/>
      <c r="AT931" s="180"/>
      <c r="AU931" s="180"/>
      <c r="AV931" s="180"/>
      <c r="AW931" s="180"/>
      <c r="AX931" s="180"/>
      <c r="AY931" s="180"/>
      <c r="AZ931" s="180"/>
      <c r="BA931" s="180"/>
      <c r="BB931" s="180"/>
      <c r="BC931" s="180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</row>
    <row r="932" spans="1:114" s="178" customFormat="1" ht="12.75" customHeight="1">
      <c r="A932" s="2"/>
      <c r="B932" s="8"/>
      <c r="C932" s="176"/>
      <c r="D932" s="176"/>
      <c r="E932" s="176"/>
      <c r="F932" s="8"/>
      <c r="G932" s="8"/>
      <c r="H932" s="8"/>
      <c r="I932" s="177"/>
      <c r="J932" s="8"/>
      <c r="K932" s="8"/>
      <c r="L932" s="8"/>
      <c r="M932" s="8"/>
      <c r="N932" s="2"/>
      <c r="O932" s="2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180"/>
      <c r="AT932" s="180"/>
      <c r="AU932" s="180"/>
      <c r="AV932" s="180"/>
      <c r="AW932" s="180"/>
      <c r="AX932" s="180"/>
      <c r="AY932" s="180"/>
      <c r="AZ932" s="180"/>
      <c r="BA932" s="180"/>
      <c r="BB932" s="180"/>
      <c r="BC932" s="180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</row>
    <row r="933" spans="1:114" s="178" customFormat="1" ht="12.75" customHeight="1">
      <c r="A933" s="2"/>
      <c r="B933" s="8"/>
      <c r="C933" s="176"/>
      <c r="D933" s="176"/>
      <c r="E933" s="176"/>
      <c r="F933" s="8"/>
      <c r="G933" s="8"/>
      <c r="H933" s="8"/>
      <c r="I933" s="177"/>
      <c r="J933" s="8"/>
      <c r="K933" s="8"/>
      <c r="L933" s="8"/>
      <c r="M933" s="8"/>
      <c r="N933" s="2"/>
      <c r="O933" s="2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  <c r="AB933" s="180"/>
      <c r="AC933" s="180"/>
      <c r="AD933" s="180"/>
      <c r="AE933" s="180"/>
      <c r="AF933" s="180"/>
      <c r="AG933" s="180"/>
      <c r="AH933" s="180"/>
      <c r="AI933" s="180"/>
      <c r="AJ933" s="180"/>
      <c r="AK933" s="180"/>
      <c r="AL933" s="180"/>
      <c r="AM933" s="180"/>
      <c r="AN933" s="180"/>
      <c r="AO933" s="180"/>
      <c r="AP933" s="180"/>
      <c r="AQ933" s="180"/>
      <c r="AR933" s="180"/>
      <c r="AS933" s="180"/>
      <c r="AT933" s="180"/>
      <c r="AU933" s="180"/>
      <c r="AV933" s="180"/>
      <c r="AW933" s="180"/>
      <c r="AX933" s="180"/>
      <c r="AY933" s="180"/>
      <c r="AZ933" s="180"/>
      <c r="BA933" s="180"/>
      <c r="BB933" s="180"/>
      <c r="BC933" s="180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</row>
    <row r="934" spans="1:114" s="178" customFormat="1" ht="12.75" customHeight="1">
      <c r="A934" s="2"/>
      <c r="B934" s="8"/>
      <c r="C934" s="176"/>
      <c r="D934" s="176"/>
      <c r="E934" s="176"/>
      <c r="F934" s="8"/>
      <c r="G934" s="8"/>
      <c r="H934" s="8"/>
      <c r="I934" s="177"/>
      <c r="J934" s="8"/>
      <c r="K934" s="8"/>
      <c r="L934" s="8"/>
      <c r="M934" s="8"/>
      <c r="N934" s="2"/>
      <c r="O934" s="2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  <c r="AB934" s="180"/>
      <c r="AC934" s="180"/>
      <c r="AD934" s="180"/>
      <c r="AE934" s="180"/>
      <c r="AF934" s="180"/>
      <c r="AG934" s="180"/>
      <c r="AH934" s="180"/>
      <c r="AI934" s="180"/>
      <c r="AJ934" s="180"/>
      <c r="AK934" s="180"/>
      <c r="AL934" s="180"/>
      <c r="AM934" s="180"/>
      <c r="AN934" s="180"/>
      <c r="AO934" s="180"/>
      <c r="AP934" s="180"/>
      <c r="AQ934" s="180"/>
      <c r="AR934" s="180"/>
      <c r="AS934" s="180"/>
      <c r="AT934" s="180"/>
      <c r="AU934" s="180"/>
      <c r="AV934" s="180"/>
      <c r="AW934" s="180"/>
      <c r="AX934" s="180"/>
      <c r="AY934" s="180"/>
      <c r="AZ934" s="180"/>
      <c r="BA934" s="180"/>
      <c r="BB934" s="180"/>
      <c r="BC934" s="180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</row>
    <row r="935" spans="1:114" s="178" customFormat="1" ht="12.75" customHeight="1">
      <c r="A935" s="2"/>
      <c r="B935" s="8"/>
      <c r="C935" s="176"/>
      <c r="D935" s="176"/>
      <c r="E935" s="176"/>
      <c r="F935" s="8"/>
      <c r="G935" s="8"/>
      <c r="H935" s="8"/>
      <c r="I935" s="177"/>
      <c r="J935" s="8"/>
      <c r="K935" s="8"/>
      <c r="L935" s="8"/>
      <c r="M935" s="8"/>
      <c r="N935" s="2"/>
      <c r="O935" s="2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  <c r="AB935" s="180"/>
      <c r="AC935" s="180"/>
      <c r="AD935" s="180"/>
      <c r="AE935" s="180"/>
      <c r="AF935" s="180"/>
      <c r="AG935" s="180"/>
      <c r="AH935" s="180"/>
      <c r="AI935" s="180"/>
      <c r="AJ935" s="180"/>
      <c r="AK935" s="180"/>
      <c r="AL935" s="180"/>
      <c r="AM935" s="180"/>
      <c r="AN935" s="180"/>
      <c r="AO935" s="180"/>
      <c r="AP935" s="180"/>
      <c r="AQ935" s="180"/>
      <c r="AR935" s="180"/>
      <c r="AS935" s="180"/>
      <c r="AT935" s="180"/>
      <c r="AU935" s="180"/>
      <c r="AV935" s="180"/>
      <c r="AW935" s="180"/>
      <c r="AX935" s="180"/>
      <c r="AY935" s="180"/>
      <c r="AZ935" s="180"/>
      <c r="BA935" s="180"/>
      <c r="BB935" s="180"/>
      <c r="BC935" s="180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</row>
    <row r="936" spans="1:114" s="178" customFormat="1" ht="12.75" customHeight="1">
      <c r="A936" s="2"/>
      <c r="B936" s="8"/>
      <c r="C936" s="176"/>
      <c r="D936" s="176"/>
      <c r="E936" s="176"/>
      <c r="F936" s="8"/>
      <c r="G936" s="8"/>
      <c r="H936" s="8"/>
      <c r="I936" s="177"/>
      <c r="J936" s="8"/>
      <c r="K936" s="8"/>
      <c r="L936" s="8"/>
      <c r="M936" s="8"/>
      <c r="N936" s="2"/>
      <c r="O936" s="2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  <c r="AB936" s="180"/>
      <c r="AC936" s="180"/>
      <c r="AD936" s="180"/>
      <c r="AE936" s="180"/>
      <c r="AF936" s="180"/>
      <c r="AG936" s="180"/>
      <c r="AH936" s="180"/>
      <c r="AI936" s="180"/>
      <c r="AJ936" s="180"/>
      <c r="AK936" s="180"/>
      <c r="AL936" s="180"/>
      <c r="AM936" s="180"/>
      <c r="AN936" s="180"/>
      <c r="AO936" s="180"/>
      <c r="AP936" s="180"/>
      <c r="AQ936" s="180"/>
      <c r="AR936" s="180"/>
      <c r="AS936" s="180"/>
      <c r="AT936" s="180"/>
      <c r="AU936" s="180"/>
      <c r="AV936" s="180"/>
      <c r="AW936" s="180"/>
      <c r="AX936" s="180"/>
      <c r="AY936" s="180"/>
      <c r="AZ936" s="180"/>
      <c r="BA936" s="180"/>
      <c r="BB936" s="180"/>
      <c r="BC936" s="180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</row>
    <row r="937" spans="1:114" s="178" customFormat="1" ht="12.75" customHeight="1">
      <c r="A937" s="2"/>
      <c r="B937" s="8"/>
      <c r="C937" s="176"/>
      <c r="D937" s="176"/>
      <c r="E937" s="176"/>
      <c r="F937" s="8"/>
      <c r="G937" s="8"/>
      <c r="H937" s="8"/>
      <c r="I937" s="177"/>
      <c r="J937" s="8"/>
      <c r="K937" s="8"/>
      <c r="L937" s="8"/>
      <c r="M937" s="8"/>
      <c r="N937" s="2"/>
      <c r="O937" s="2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  <c r="AB937" s="180"/>
      <c r="AC937" s="180"/>
      <c r="AD937" s="180"/>
      <c r="AE937" s="180"/>
      <c r="AF937" s="180"/>
      <c r="AG937" s="180"/>
      <c r="AH937" s="180"/>
      <c r="AI937" s="180"/>
      <c r="AJ937" s="180"/>
      <c r="AK937" s="180"/>
      <c r="AL937" s="180"/>
      <c r="AM937" s="180"/>
      <c r="AN937" s="180"/>
      <c r="AO937" s="180"/>
      <c r="AP937" s="180"/>
      <c r="AQ937" s="180"/>
      <c r="AR937" s="180"/>
      <c r="AS937" s="180"/>
      <c r="AT937" s="180"/>
      <c r="AU937" s="180"/>
      <c r="AV937" s="180"/>
      <c r="AW937" s="180"/>
      <c r="AX937" s="180"/>
      <c r="AY937" s="180"/>
      <c r="AZ937" s="180"/>
      <c r="BA937" s="180"/>
      <c r="BB937" s="180"/>
      <c r="BC937" s="180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</row>
    <row r="938" spans="1:114" s="178" customFormat="1" ht="12.75" customHeight="1">
      <c r="A938" s="2"/>
      <c r="B938" s="8"/>
      <c r="C938" s="176"/>
      <c r="D938" s="176"/>
      <c r="E938" s="176"/>
      <c r="F938" s="8"/>
      <c r="G938" s="8"/>
      <c r="H938" s="8"/>
      <c r="I938" s="177"/>
      <c r="J938" s="8"/>
      <c r="K938" s="8"/>
      <c r="L938" s="8"/>
      <c r="M938" s="8"/>
      <c r="N938" s="2"/>
      <c r="O938" s="2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  <c r="AB938" s="180"/>
      <c r="AC938" s="180"/>
      <c r="AD938" s="180"/>
      <c r="AE938" s="180"/>
      <c r="AF938" s="180"/>
      <c r="AG938" s="180"/>
      <c r="AH938" s="180"/>
      <c r="AI938" s="180"/>
      <c r="AJ938" s="180"/>
      <c r="AK938" s="180"/>
      <c r="AL938" s="180"/>
      <c r="AM938" s="180"/>
      <c r="AN938" s="180"/>
      <c r="AO938" s="180"/>
      <c r="AP938" s="180"/>
      <c r="AQ938" s="180"/>
      <c r="AR938" s="180"/>
      <c r="AS938" s="180"/>
      <c r="AT938" s="180"/>
      <c r="AU938" s="180"/>
      <c r="AV938" s="180"/>
      <c r="AW938" s="180"/>
      <c r="AX938" s="180"/>
      <c r="AY938" s="180"/>
      <c r="AZ938" s="180"/>
      <c r="BA938" s="180"/>
      <c r="BB938" s="180"/>
      <c r="BC938" s="180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</row>
    <row r="939" spans="1:114" s="178" customFormat="1" ht="12.75" customHeight="1">
      <c r="A939" s="2"/>
      <c r="B939" s="8"/>
      <c r="C939" s="176"/>
      <c r="D939" s="176"/>
      <c r="E939" s="176"/>
      <c r="F939" s="8"/>
      <c r="G939" s="8"/>
      <c r="H939" s="8"/>
      <c r="I939" s="177"/>
      <c r="J939" s="8"/>
      <c r="K939" s="8"/>
      <c r="L939" s="8"/>
      <c r="M939" s="8"/>
      <c r="N939" s="2"/>
      <c r="O939" s="2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  <c r="AB939" s="180"/>
      <c r="AC939" s="180"/>
      <c r="AD939" s="180"/>
      <c r="AE939" s="180"/>
      <c r="AF939" s="180"/>
      <c r="AG939" s="180"/>
      <c r="AH939" s="180"/>
      <c r="AI939" s="180"/>
      <c r="AJ939" s="180"/>
      <c r="AK939" s="180"/>
      <c r="AL939" s="180"/>
      <c r="AM939" s="180"/>
      <c r="AN939" s="180"/>
      <c r="AO939" s="180"/>
      <c r="AP939" s="180"/>
      <c r="AQ939" s="180"/>
      <c r="AR939" s="180"/>
      <c r="AS939" s="180"/>
      <c r="AT939" s="180"/>
      <c r="AU939" s="180"/>
      <c r="AV939" s="180"/>
      <c r="AW939" s="180"/>
      <c r="AX939" s="180"/>
      <c r="AY939" s="180"/>
      <c r="AZ939" s="180"/>
      <c r="BA939" s="180"/>
      <c r="BB939" s="180"/>
      <c r="BC939" s="180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</row>
    <row r="940" spans="1:114" s="178" customFormat="1" ht="12.75" customHeight="1">
      <c r="A940" s="2"/>
      <c r="B940" s="8"/>
      <c r="C940" s="176"/>
      <c r="D940" s="176"/>
      <c r="E940" s="176"/>
      <c r="F940" s="8"/>
      <c r="G940" s="8"/>
      <c r="H940" s="8"/>
      <c r="I940" s="177"/>
      <c r="J940" s="8"/>
      <c r="K940" s="8"/>
      <c r="L940" s="8"/>
      <c r="M940" s="8"/>
      <c r="N940" s="2"/>
      <c r="O940" s="2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  <c r="AB940" s="180"/>
      <c r="AC940" s="180"/>
      <c r="AD940" s="180"/>
      <c r="AE940" s="180"/>
      <c r="AF940" s="180"/>
      <c r="AG940" s="180"/>
      <c r="AH940" s="180"/>
      <c r="AI940" s="180"/>
      <c r="AJ940" s="180"/>
      <c r="AK940" s="180"/>
      <c r="AL940" s="180"/>
      <c r="AM940" s="180"/>
      <c r="AN940" s="180"/>
      <c r="AO940" s="180"/>
      <c r="AP940" s="180"/>
      <c r="AQ940" s="180"/>
      <c r="AR940" s="180"/>
      <c r="AS940" s="180"/>
      <c r="AT940" s="180"/>
      <c r="AU940" s="180"/>
      <c r="AV940" s="180"/>
      <c r="AW940" s="180"/>
      <c r="AX940" s="180"/>
      <c r="AY940" s="180"/>
      <c r="AZ940" s="180"/>
      <c r="BA940" s="180"/>
      <c r="BB940" s="180"/>
      <c r="BC940" s="180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</row>
    <row r="941" spans="1:114" s="178" customFormat="1" ht="12.75" customHeight="1">
      <c r="A941" s="2"/>
      <c r="B941" s="8"/>
      <c r="C941" s="176"/>
      <c r="D941" s="176"/>
      <c r="E941" s="176"/>
      <c r="F941" s="8"/>
      <c r="G941" s="8"/>
      <c r="H941" s="8"/>
      <c r="I941" s="177"/>
      <c r="J941" s="8"/>
      <c r="K941" s="8"/>
      <c r="L941" s="8"/>
      <c r="M941" s="8"/>
      <c r="N941" s="2"/>
      <c r="O941" s="2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  <c r="AB941" s="180"/>
      <c r="AC941" s="180"/>
      <c r="AD941" s="180"/>
      <c r="AE941" s="180"/>
      <c r="AF941" s="180"/>
      <c r="AG941" s="180"/>
      <c r="AH941" s="180"/>
      <c r="AI941" s="180"/>
      <c r="AJ941" s="180"/>
      <c r="AK941" s="180"/>
      <c r="AL941" s="180"/>
      <c r="AM941" s="180"/>
      <c r="AN941" s="180"/>
      <c r="AO941" s="180"/>
      <c r="AP941" s="180"/>
      <c r="AQ941" s="180"/>
      <c r="AR941" s="180"/>
      <c r="AS941" s="180"/>
      <c r="AT941" s="180"/>
      <c r="AU941" s="180"/>
      <c r="AV941" s="180"/>
      <c r="AW941" s="180"/>
      <c r="AX941" s="180"/>
      <c r="AY941" s="180"/>
      <c r="AZ941" s="180"/>
      <c r="BA941" s="180"/>
      <c r="BB941" s="180"/>
      <c r="BC941" s="180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</row>
    <row r="942" spans="1:114" s="178" customFormat="1" ht="12.75" customHeight="1">
      <c r="A942" s="2"/>
      <c r="B942" s="8"/>
      <c r="C942" s="176"/>
      <c r="D942" s="176"/>
      <c r="E942" s="176"/>
      <c r="F942" s="8"/>
      <c r="G942" s="8"/>
      <c r="H942" s="8"/>
      <c r="I942" s="177"/>
      <c r="J942" s="8"/>
      <c r="K942" s="8"/>
      <c r="L942" s="8"/>
      <c r="M942" s="8"/>
      <c r="N942" s="2"/>
      <c r="O942" s="2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  <c r="AB942" s="180"/>
      <c r="AC942" s="180"/>
      <c r="AD942" s="180"/>
      <c r="AE942" s="180"/>
      <c r="AF942" s="180"/>
      <c r="AG942" s="180"/>
      <c r="AH942" s="180"/>
      <c r="AI942" s="180"/>
      <c r="AJ942" s="180"/>
      <c r="AK942" s="180"/>
      <c r="AL942" s="180"/>
      <c r="AM942" s="180"/>
      <c r="AN942" s="180"/>
      <c r="AO942" s="180"/>
      <c r="AP942" s="180"/>
      <c r="AQ942" s="180"/>
      <c r="AR942" s="180"/>
      <c r="AS942" s="180"/>
      <c r="AT942" s="180"/>
      <c r="AU942" s="180"/>
      <c r="AV942" s="180"/>
      <c r="AW942" s="180"/>
      <c r="AX942" s="180"/>
      <c r="AY942" s="180"/>
      <c r="AZ942" s="180"/>
      <c r="BA942" s="180"/>
      <c r="BB942" s="180"/>
      <c r="BC942" s="180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</row>
    <row r="943" spans="1:114" s="178" customFormat="1" ht="12.75" customHeight="1">
      <c r="A943" s="2"/>
      <c r="B943" s="8"/>
      <c r="C943" s="176"/>
      <c r="D943" s="176"/>
      <c r="E943" s="176"/>
      <c r="F943" s="8"/>
      <c r="G943" s="8"/>
      <c r="H943" s="8"/>
      <c r="I943" s="177"/>
      <c r="J943" s="8"/>
      <c r="K943" s="8"/>
      <c r="L943" s="8"/>
      <c r="M943" s="8"/>
      <c r="N943" s="2"/>
      <c r="O943" s="2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  <c r="AB943" s="180"/>
      <c r="AC943" s="180"/>
      <c r="AD943" s="180"/>
      <c r="AE943" s="180"/>
      <c r="AF943" s="180"/>
      <c r="AG943" s="180"/>
      <c r="AH943" s="180"/>
      <c r="AI943" s="180"/>
      <c r="AJ943" s="180"/>
      <c r="AK943" s="180"/>
      <c r="AL943" s="180"/>
      <c r="AM943" s="180"/>
      <c r="AN943" s="180"/>
      <c r="AO943" s="180"/>
      <c r="AP943" s="180"/>
      <c r="AQ943" s="180"/>
      <c r="AR943" s="180"/>
      <c r="AS943" s="180"/>
      <c r="AT943" s="180"/>
      <c r="AU943" s="180"/>
      <c r="AV943" s="180"/>
      <c r="AW943" s="180"/>
      <c r="AX943" s="180"/>
      <c r="AY943" s="180"/>
      <c r="AZ943" s="180"/>
      <c r="BA943" s="180"/>
      <c r="BB943" s="180"/>
      <c r="BC943" s="180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</row>
    <row r="944" spans="1:114" s="178" customFormat="1" ht="12.75" customHeight="1">
      <c r="A944" s="2"/>
      <c r="B944" s="8"/>
      <c r="C944" s="176"/>
      <c r="D944" s="176"/>
      <c r="E944" s="176"/>
      <c r="F944" s="8"/>
      <c r="G944" s="8"/>
      <c r="H944" s="8"/>
      <c r="I944" s="177"/>
      <c r="J944" s="8"/>
      <c r="K944" s="8"/>
      <c r="L944" s="8"/>
      <c r="M944" s="8"/>
      <c r="N944" s="2"/>
      <c r="O944" s="2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  <c r="AB944" s="180"/>
      <c r="AC944" s="180"/>
      <c r="AD944" s="180"/>
      <c r="AE944" s="180"/>
      <c r="AF944" s="180"/>
      <c r="AG944" s="180"/>
      <c r="AH944" s="180"/>
      <c r="AI944" s="180"/>
      <c r="AJ944" s="180"/>
      <c r="AK944" s="180"/>
      <c r="AL944" s="180"/>
      <c r="AM944" s="180"/>
      <c r="AN944" s="180"/>
      <c r="AO944" s="180"/>
      <c r="AP944" s="180"/>
      <c r="AQ944" s="180"/>
      <c r="AR944" s="180"/>
      <c r="AS944" s="180"/>
      <c r="AT944" s="180"/>
      <c r="AU944" s="180"/>
      <c r="AV944" s="180"/>
      <c r="AW944" s="180"/>
      <c r="AX944" s="180"/>
      <c r="AY944" s="180"/>
      <c r="AZ944" s="180"/>
      <c r="BA944" s="180"/>
      <c r="BB944" s="180"/>
      <c r="BC944" s="180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</row>
    <row r="945" spans="1:114" s="178" customFormat="1" ht="12.75" customHeight="1">
      <c r="A945" s="2"/>
      <c r="B945" s="8"/>
      <c r="C945" s="176"/>
      <c r="D945" s="176"/>
      <c r="E945" s="176"/>
      <c r="F945" s="8"/>
      <c r="G945" s="8"/>
      <c r="H945" s="8"/>
      <c r="I945" s="177"/>
      <c r="J945" s="8"/>
      <c r="K945" s="8"/>
      <c r="L945" s="8"/>
      <c r="M945" s="8"/>
      <c r="N945" s="2"/>
      <c r="O945" s="2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  <c r="AB945" s="180"/>
      <c r="AC945" s="180"/>
      <c r="AD945" s="180"/>
      <c r="AE945" s="180"/>
      <c r="AF945" s="180"/>
      <c r="AG945" s="180"/>
      <c r="AH945" s="180"/>
      <c r="AI945" s="180"/>
      <c r="AJ945" s="180"/>
      <c r="AK945" s="180"/>
      <c r="AL945" s="180"/>
      <c r="AM945" s="180"/>
      <c r="AN945" s="180"/>
      <c r="AO945" s="180"/>
      <c r="AP945" s="180"/>
      <c r="AQ945" s="180"/>
      <c r="AR945" s="180"/>
      <c r="AS945" s="180"/>
      <c r="AT945" s="180"/>
      <c r="AU945" s="180"/>
      <c r="AV945" s="180"/>
      <c r="AW945" s="180"/>
      <c r="AX945" s="180"/>
      <c r="AY945" s="180"/>
      <c r="AZ945" s="180"/>
      <c r="BA945" s="180"/>
      <c r="BB945" s="180"/>
      <c r="BC945" s="180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</row>
    <row r="946" spans="1:114" s="178" customFormat="1" ht="12.75" customHeight="1">
      <c r="A946" s="2"/>
      <c r="B946" s="8"/>
      <c r="C946" s="176"/>
      <c r="D946" s="176"/>
      <c r="E946" s="176"/>
      <c r="F946" s="8"/>
      <c r="G946" s="8"/>
      <c r="H946" s="8"/>
      <c r="I946" s="177"/>
      <c r="J946" s="8"/>
      <c r="K946" s="8"/>
      <c r="L946" s="8"/>
      <c r="M946" s="8"/>
      <c r="N946" s="2"/>
      <c r="O946" s="2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  <c r="AB946" s="180"/>
      <c r="AC946" s="180"/>
      <c r="AD946" s="180"/>
      <c r="AE946" s="180"/>
      <c r="AF946" s="180"/>
      <c r="AG946" s="180"/>
      <c r="AH946" s="180"/>
      <c r="AI946" s="180"/>
      <c r="AJ946" s="180"/>
      <c r="AK946" s="180"/>
      <c r="AL946" s="180"/>
      <c r="AM946" s="180"/>
      <c r="AN946" s="180"/>
      <c r="AO946" s="180"/>
      <c r="AP946" s="180"/>
      <c r="AQ946" s="180"/>
      <c r="AR946" s="180"/>
      <c r="AS946" s="180"/>
      <c r="AT946" s="180"/>
      <c r="AU946" s="180"/>
      <c r="AV946" s="180"/>
      <c r="AW946" s="180"/>
      <c r="AX946" s="180"/>
      <c r="AY946" s="180"/>
      <c r="AZ946" s="180"/>
      <c r="BA946" s="180"/>
      <c r="BB946" s="180"/>
      <c r="BC946" s="180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</row>
    <row r="947" spans="1:114" s="178" customFormat="1" ht="12.75" customHeight="1">
      <c r="A947" s="2"/>
      <c r="B947" s="8"/>
      <c r="C947" s="176"/>
      <c r="D947" s="176"/>
      <c r="E947" s="176"/>
      <c r="F947" s="8"/>
      <c r="G947" s="8"/>
      <c r="H947" s="8"/>
      <c r="I947" s="177"/>
      <c r="J947" s="8"/>
      <c r="K947" s="8"/>
      <c r="L947" s="8"/>
      <c r="M947" s="8"/>
      <c r="N947" s="2"/>
      <c r="O947" s="2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  <c r="AB947" s="180"/>
      <c r="AC947" s="180"/>
      <c r="AD947" s="180"/>
      <c r="AE947" s="180"/>
      <c r="AF947" s="180"/>
      <c r="AG947" s="180"/>
      <c r="AH947" s="180"/>
      <c r="AI947" s="180"/>
      <c r="AJ947" s="180"/>
      <c r="AK947" s="180"/>
      <c r="AL947" s="180"/>
      <c r="AM947" s="180"/>
      <c r="AN947" s="180"/>
      <c r="AO947" s="180"/>
      <c r="AP947" s="180"/>
      <c r="AQ947" s="180"/>
      <c r="AR947" s="180"/>
      <c r="AS947" s="180"/>
      <c r="AT947" s="180"/>
      <c r="AU947" s="180"/>
      <c r="AV947" s="180"/>
      <c r="AW947" s="180"/>
      <c r="AX947" s="180"/>
      <c r="AY947" s="180"/>
      <c r="AZ947" s="180"/>
      <c r="BA947" s="180"/>
      <c r="BB947" s="180"/>
      <c r="BC947" s="180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</row>
    <row r="948" spans="1:114" s="178" customFormat="1" ht="12.75" customHeight="1">
      <c r="A948" s="2"/>
      <c r="B948" s="8"/>
      <c r="C948" s="176"/>
      <c r="D948" s="176"/>
      <c r="E948" s="176"/>
      <c r="F948" s="8"/>
      <c r="G948" s="8"/>
      <c r="H948" s="8"/>
      <c r="I948" s="177"/>
      <c r="J948" s="8"/>
      <c r="K948" s="8"/>
      <c r="L948" s="8"/>
      <c r="M948" s="8"/>
      <c r="N948" s="2"/>
      <c r="O948" s="2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  <c r="AB948" s="180"/>
      <c r="AC948" s="180"/>
      <c r="AD948" s="180"/>
      <c r="AE948" s="180"/>
      <c r="AF948" s="180"/>
      <c r="AG948" s="180"/>
      <c r="AH948" s="180"/>
      <c r="AI948" s="180"/>
      <c r="AJ948" s="180"/>
      <c r="AK948" s="180"/>
      <c r="AL948" s="180"/>
      <c r="AM948" s="180"/>
      <c r="AN948" s="180"/>
      <c r="AO948" s="180"/>
      <c r="AP948" s="180"/>
      <c r="AQ948" s="180"/>
      <c r="AR948" s="180"/>
      <c r="AS948" s="180"/>
      <c r="AT948" s="180"/>
      <c r="AU948" s="180"/>
      <c r="AV948" s="180"/>
      <c r="AW948" s="180"/>
      <c r="AX948" s="180"/>
      <c r="AY948" s="180"/>
      <c r="AZ948" s="180"/>
      <c r="BA948" s="180"/>
      <c r="BB948" s="180"/>
      <c r="BC948" s="180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</row>
    <row r="949" spans="1:114" s="178" customFormat="1" ht="12.75" customHeight="1">
      <c r="A949" s="2"/>
      <c r="B949" s="8"/>
      <c r="C949" s="176"/>
      <c r="D949" s="176"/>
      <c r="E949" s="176"/>
      <c r="F949" s="8"/>
      <c r="G949" s="8"/>
      <c r="H949" s="8"/>
      <c r="I949" s="177"/>
      <c r="J949" s="8"/>
      <c r="K949" s="8"/>
      <c r="L949" s="8"/>
      <c r="M949" s="8"/>
      <c r="N949" s="2"/>
      <c r="O949" s="2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  <c r="AS949" s="180"/>
      <c r="AT949" s="180"/>
      <c r="AU949" s="180"/>
      <c r="AV949" s="180"/>
      <c r="AW949" s="180"/>
      <c r="AX949" s="180"/>
      <c r="AY949" s="180"/>
      <c r="AZ949" s="180"/>
      <c r="BA949" s="180"/>
      <c r="BB949" s="180"/>
      <c r="BC949" s="180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</row>
    <row r="950" spans="1:114" s="178" customFormat="1" ht="12.75" customHeight="1">
      <c r="A950" s="2"/>
      <c r="B950" s="8"/>
      <c r="C950" s="176"/>
      <c r="D950" s="176"/>
      <c r="E950" s="176"/>
      <c r="F950" s="8"/>
      <c r="G950" s="8"/>
      <c r="H950" s="8"/>
      <c r="I950" s="177"/>
      <c r="J950" s="8"/>
      <c r="K950" s="8"/>
      <c r="L950" s="8"/>
      <c r="M950" s="8"/>
      <c r="N950" s="2"/>
      <c r="O950" s="2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180"/>
      <c r="AT950" s="180"/>
      <c r="AU950" s="180"/>
      <c r="AV950" s="180"/>
      <c r="AW950" s="180"/>
      <c r="AX950" s="180"/>
      <c r="AY950" s="180"/>
      <c r="AZ950" s="180"/>
      <c r="BA950" s="180"/>
      <c r="BB950" s="180"/>
      <c r="BC950" s="180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</row>
    <row r="951" spans="1:114" s="178" customFormat="1" ht="12.75" customHeight="1">
      <c r="A951" s="2"/>
      <c r="B951" s="8"/>
      <c r="C951" s="176"/>
      <c r="D951" s="176"/>
      <c r="E951" s="176"/>
      <c r="F951" s="8"/>
      <c r="G951" s="8"/>
      <c r="H951" s="8"/>
      <c r="I951" s="177"/>
      <c r="J951" s="8"/>
      <c r="K951" s="8"/>
      <c r="L951" s="8"/>
      <c r="M951" s="8"/>
      <c r="N951" s="2"/>
      <c r="O951" s="2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  <c r="AB951" s="180"/>
      <c r="AC951" s="180"/>
      <c r="AD951" s="180"/>
      <c r="AE951" s="180"/>
      <c r="AF951" s="180"/>
      <c r="AG951" s="180"/>
      <c r="AH951" s="180"/>
      <c r="AI951" s="180"/>
      <c r="AJ951" s="180"/>
      <c r="AK951" s="180"/>
      <c r="AL951" s="180"/>
      <c r="AM951" s="180"/>
      <c r="AN951" s="180"/>
      <c r="AO951" s="180"/>
      <c r="AP951" s="180"/>
      <c r="AQ951" s="180"/>
      <c r="AR951" s="180"/>
      <c r="AS951" s="180"/>
      <c r="AT951" s="180"/>
      <c r="AU951" s="180"/>
      <c r="AV951" s="180"/>
      <c r="AW951" s="180"/>
      <c r="AX951" s="180"/>
      <c r="AY951" s="180"/>
      <c r="AZ951" s="180"/>
      <c r="BA951" s="180"/>
      <c r="BB951" s="180"/>
      <c r="BC951" s="180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</row>
    <row r="952" spans="1:114" s="178" customFormat="1" ht="12.75" customHeight="1">
      <c r="A952" s="2"/>
      <c r="B952" s="8"/>
      <c r="C952" s="176"/>
      <c r="D952" s="176"/>
      <c r="E952" s="176"/>
      <c r="F952" s="8"/>
      <c r="G952" s="8"/>
      <c r="H952" s="8"/>
      <c r="I952" s="177"/>
      <c r="J952" s="8"/>
      <c r="K952" s="8"/>
      <c r="L952" s="8"/>
      <c r="M952" s="8"/>
      <c r="N952" s="2"/>
      <c r="O952" s="2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  <c r="AB952" s="180"/>
      <c r="AC952" s="180"/>
      <c r="AD952" s="180"/>
      <c r="AE952" s="180"/>
      <c r="AF952" s="180"/>
      <c r="AG952" s="180"/>
      <c r="AH952" s="180"/>
      <c r="AI952" s="180"/>
      <c r="AJ952" s="180"/>
      <c r="AK952" s="180"/>
      <c r="AL952" s="180"/>
      <c r="AM952" s="180"/>
      <c r="AN952" s="180"/>
      <c r="AO952" s="180"/>
      <c r="AP952" s="180"/>
      <c r="AQ952" s="180"/>
      <c r="AR952" s="180"/>
      <c r="AS952" s="180"/>
      <c r="AT952" s="180"/>
      <c r="AU952" s="180"/>
      <c r="AV952" s="180"/>
      <c r="AW952" s="180"/>
      <c r="AX952" s="180"/>
      <c r="AY952" s="180"/>
      <c r="AZ952" s="180"/>
      <c r="BA952" s="180"/>
      <c r="BB952" s="180"/>
      <c r="BC952" s="180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</row>
    <row r="953" spans="1:114" s="178" customFormat="1" ht="12.75" customHeight="1">
      <c r="A953" s="2"/>
      <c r="B953" s="8"/>
      <c r="C953" s="176"/>
      <c r="D953" s="176"/>
      <c r="E953" s="176"/>
      <c r="F953" s="8"/>
      <c r="G953" s="8"/>
      <c r="H953" s="8"/>
      <c r="I953" s="177"/>
      <c r="J953" s="8"/>
      <c r="K953" s="8"/>
      <c r="L953" s="8"/>
      <c r="M953" s="8"/>
      <c r="N953" s="2"/>
      <c r="O953" s="2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  <c r="AB953" s="180"/>
      <c r="AC953" s="180"/>
      <c r="AD953" s="180"/>
      <c r="AE953" s="180"/>
      <c r="AF953" s="180"/>
      <c r="AG953" s="180"/>
      <c r="AH953" s="180"/>
      <c r="AI953" s="180"/>
      <c r="AJ953" s="180"/>
      <c r="AK953" s="180"/>
      <c r="AL953" s="180"/>
      <c r="AM953" s="180"/>
      <c r="AN953" s="180"/>
      <c r="AO953" s="180"/>
      <c r="AP953" s="180"/>
      <c r="AQ953" s="180"/>
      <c r="AR953" s="180"/>
      <c r="AS953" s="180"/>
      <c r="AT953" s="180"/>
      <c r="AU953" s="180"/>
      <c r="AV953" s="180"/>
      <c r="AW953" s="180"/>
      <c r="AX953" s="180"/>
      <c r="AY953" s="180"/>
      <c r="AZ953" s="180"/>
      <c r="BA953" s="180"/>
      <c r="BB953" s="180"/>
      <c r="BC953" s="180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</row>
    <row r="954" spans="1:114" s="178" customFormat="1" ht="12.75" customHeight="1">
      <c r="A954" s="2"/>
      <c r="B954" s="8"/>
      <c r="C954" s="176"/>
      <c r="D954" s="176"/>
      <c r="E954" s="176"/>
      <c r="F954" s="8"/>
      <c r="G954" s="8"/>
      <c r="H954" s="8"/>
      <c r="I954" s="177"/>
      <c r="J954" s="8"/>
      <c r="K954" s="8"/>
      <c r="L954" s="8"/>
      <c r="M954" s="8"/>
      <c r="N954" s="2"/>
      <c r="O954" s="2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0"/>
      <c r="AK954" s="180"/>
      <c r="AL954" s="180"/>
      <c r="AM954" s="180"/>
      <c r="AN954" s="180"/>
      <c r="AO954" s="180"/>
      <c r="AP954" s="180"/>
      <c r="AQ954" s="180"/>
      <c r="AR954" s="180"/>
      <c r="AS954" s="180"/>
      <c r="AT954" s="180"/>
      <c r="AU954" s="180"/>
      <c r="AV954" s="180"/>
      <c r="AW954" s="180"/>
      <c r="AX954" s="180"/>
      <c r="AY954" s="180"/>
      <c r="AZ954" s="180"/>
      <c r="BA954" s="180"/>
      <c r="BB954" s="180"/>
      <c r="BC954" s="180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</row>
    <row r="955" spans="1:114" s="178" customFormat="1" ht="12.75" customHeight="1">
      <c r="A955" s="2"/>
      <c r="B955" s="8"/>
      <c r="C955" s="176"/>
      <c r="D955" s="176"/>
      <c r="E955" s="176"/>
      <c r="F955" s="8"/>
      <c r="G955" s="8"/>
      <c r="H955" s="8"/>
      <c r="I955" s="177"/>
      <c r="J955" s="8"/>
      <c r="K955" s="8"/>
      <c r="L955" s="8"/>
      <c r="M955" s="8"/>
      <c r="N955" s="2"/>
      <c r="O955" s="2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  <c r="AB955" s="180"/>
      <c r="AC955" s="180"/>
      <c r="AD955" s="180"/>
      <c r="AE955" s="180"/>
      <c r="AF955" s="180"/>
      <c r="AG955" s="180"/>
      <c r="AH955" s="180"/>
      <c r="AI955" s="180"/>
      <c r="AJ955" s="180"/>
      <c r="AK955" s="180"/>
      <c r="AL955" s="180"/>
      <c r="AM955" s="180"/>
      <c r="AN955" s="180"/>
      <c r="AO955" s="180"/>
      <c r="AP955" s="180"/>
      <c r="AQ955" s="180"/>
      <c r="AR955" s="180"/>
      <c r="AS955" s="180"/>
      <c r="AT955" s="180"/>
      <c r="AU955" s="180"/>
      <c r="AV955" s="180"/>
      <c r="AW955" s="180"/>
      <c r="AX955" s="180"/>
      <c r="AY955" s="180"/>
      <c r="AZ955" s="180"/>
      <c r="BA955" s="180"/>
      <c r="BB955" s="180"/>
      <c r="BC955" s="180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</row>
    <row r="956" spans="1:114" s="178" customFormat="1" ht="12.75" customHeight="1">
      <c r="A956" s="2"/>
      <c r="B956" s="8"/>
      <c r="C956" s="176"/>
      <c r="D956" s="176"/>
      <c r="E956" s="176"/>
      <c r="F956" s="8"/>
      <c r="G956" s="8"/>
      <c r="H956" s="8"/>
      <c r="I956" s="177"/>
      <c r="J956" s="8"/>
      <c r="K956" s="8"/>
      <c r="L956" s="8"/>
      <c r="M956" s="8"/>
      <c r="N956" s="2"/>
      <c r="O956" s="2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  <c r="AS956" s="180"/>
      <c r="AT956" s="180"/>
      <c r="AU956" s="180"/>
      <c r="AV956" s="180"/>
      <c r="AW956" s="180"/>
      <c r="AX956" s="180"/>
      <c r="AY956" s="180"/>
      <c r="AZ956" s="180"/>
      <c r="BA956" s="180"/>
      <c r="BB956" s="180"/>
      <c r="BC956" s="180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</row>
    <row r="957" spans="1:114" s="178" customFormat="1" ht="12.75" customHeight="1">
      <c r="A957" s="2"/>
      <c r="B957" s="8"/>
      <c r="C957" s="176"/>
      <c r="D957" s="176"/>
      <c r="E957" s="176"/>
      <c r="F957" s="8"/>
      <c r="G957" s="8"/>
      <c r="H957" s="8"/>
      <c r="I957" s="177"/>
      <c r="J957" s="8"/>
      <c r="K957" s="8"/>
      <c r="L957" s="8"/>
      <c r="M957" s="8"/>
      <c r="N957" s="2"/>
      <c r="O957" s="2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  <c r="AB957" s="180"/>
      <c r="AC957" s="180"/>
      <c r="AD957" s="180"/>
      <c r="AE957" s="180"/>
      <c r="AF957" s="180"/>
      <c r="AG957" s="180"/>
      <c r="AH957" s="180"/>
      <c r="AI957" s="180"/>
      <c r="AJ957" s="180"/>
      <c r="AK957" s="180"/>
      <c r="AL957" s="180"/>
      <c r="AM957" s="180"/>
      <c r="AN957" s="180"/>
      <c r="AO957" s="180"/>
      <c r="AP957" s="180"/>
      <c r="AQ957" s="180"/>
      <c r="AR957" s="180"/>
      <c r="AS957" s="180"/>
      <c r="AT957" s="180"/>
      <c r="AU957" s="180"/>
      <c r="AV957" s="180"/>
      <c r="AW957" s="180"/>
      <c r="AX957" s="180"/>
      <c r="AY957" s="180"/>
      <c r="AZ957" s="180"/>
      <c r="BA957" s="180"/>
      <c r="BB957" s="180"/>
      <c r="BC957" s="180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</row>
    <row r="958" spans="1:114" s="178" customFormat="1" ht="12.75" customHeight="1">
      <c r="A958" s="2"/>
      <c r="B958" s="8"/>
      <c r="C958" s="176"/>
      <c r="D958" s="176"/>
      <c r="E958" s="176"/>
      <c r="F958" s="8"/>
      <c r="G958" s="8"/>
      <c r="H958" s="8"/>
      <c r="I958" s="177"/>
      <c r="J958" s="8"/>
      <c r="K958" s="8"/>
      <c r="L958" s="8"/>
      <c r="M958" s="8"/>
      <c r="N958" s="2"/>
      <c r="O958" s="2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  <c r="AB958" s="180"/>
      <c r="AC958" s="180"/>
      <c r="AD958" s="180"/>
      <c r="AE958" s="180"/>
      <c r="AF958" s="180"/>
      <c r="AG958" s="180"/>
      <c r="AH958" s="180"/>
      <c r="AI958" s="180"/>
      <c r="AJ958" s="180"/>
      <c r="AK958" s="180"/>
      <c r="AL958" s="180"/>
      <c r="AM958" s="180"/>
      <c r="AN958" s="180"/>
      <c r="AO958" s="180"/>
      <c r="AP958" s="180"/>
      <c r="AQ958" s="180"/>
      <c r="AR958" s="180"/>
      <c r="AS958" s="180"/>
      <c r="AT958" s="180"/>
      <c r="AU958" s="180"/>
      <c r="AV958" s="180"/>
      <c r="AW958" s="180"/>
      <c r="AX958" s="180"/>
      <c r="AY958" s="180"/>
      <c r="AZ958" s="180"/>
      <c r="BA958" s="180"/>
      <c r="BB958" s="180"/>
      <c r="BC958" s="180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</row>
    <row r="959" spans="1:114" s="178" customFormat="1" ht="12.75" customHeight="1">
      <c r="A959" s="2"/>
      <c r="B959" s="8"/>
      <c r="C959" s="176"/>
      <c r="D959" s="176"/>
      <c r="E959" s="176"/>
      <c r="F959" s="8"/>
      <c r="G959" s="8"/>
      <c r="H959" s="8"/>
      <c r="I959" s="177"/>
      <c r="J959" s="8"/>
      <c r="K959" s="8"/>
      <c r="L959" s="8"/>
      <c r="M959" s="8"/>
      <c r="N959" s="2"/>
      <c r="O959" s="2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  <c r="AB959" s="180"/>
      <c r="AC959" s="180"/>
      <c r="AD959" s="180"/>
      <c r="AE959" s="180"/>
      <c r="AF959" s="180"/>
      <c r="AG959" s="180"/>
      <c r="AH959" s="180"/>
      <c r="AI959" s="180"/>
      <c r="AJ959" s="180"/>
      <c r="AK959" s="180"/>
      <c r="AL959" s="180"/>
      <c r="AM959" s="180"/>
      <c r="AN959" s="180"/>
      <c r="AO959" s="180"/>
      <c r="AP959" s="180"/>
      <c r="AQ959" s="180"/>
      <c r="AR959" s="180"/>
      <c r="AS959" s="180"/>
      <c r="AT959" s="180"/>
      <c r="AU959" s="180"/>
      <c r="AV959" s="180"/>
      <c r="AW959" s="180"/>
      <c r="AX959" s="180"/>
      <c r="AY959" s="180"/>
      <c r="AZ959" s="180"/>
      <c r="BA959" s="180"/>
      <c r="BB959" s="180"/>
      <c r="BC959" s="180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</row>
    <row r="960" spans="1:114" s="178" customFormat="1" ht="12.75" customHeight="1">
      <c r="A960" s="2"/>
      <c r="B960" s="8"/>
      <c r="C960" s="176"/>
      <c r="D960" s="176"/>
      <c r="E960" s="176"/>
      <c r="F960" s="8"/>
      <c r="G960" s="8"/>
      <c r="H960" s="8"/>
      <c r="I960" s="177"/>
      <c r="J960" s="8"/>
      <c r="K960" s="8"/>
      <c r="L960" s="8"/>
      <c r="M960" s="8"/>
      <c r="N960" s="2"/>
      <c r="O960" s="2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  <c r="AB960" s="180"/>
      <c r="AC960" s="180"/>
      <c r="AD960" s="180"/>
      <c r="AE960" s="180"/>
      <c r="AF960" s="180"/>
      <c r="AG960" s="180"/>
      <c r="AH960" s="180"/>
      <c r="AI960" s="180"/>
      <c r="AJ960" s="180"/>
      <c r="AK960" s="180"/>
      <c r="AL960" s="180"/>
      <c r="AM960" s="180"/>
      <c r="AN960" s="180"/>
      <c r="AO960" s="180"/>
      <c r="AP960" s="180"/>
      <c r="AQ960" s="180"/>
      <c r="AR960" s="180"/>
      <c r="AS960" s="180"/>
      <c r="AT960" s="180"/>
      <c r="AU960" s="180"/>
      <c r="AV960" s="180"/>
      <c r="AW960" s="180"/>
      <c r="AX960" s="180"/>
      <c r="AY960" s="180"/>
      <c r="AZ960" s="180"/>
      <c r="BA960" s="180"/>
      <c r="BB960" s="180"/>
      <c r="BC960" s="180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</row>
    <row r="961" spans="1:114" s="178" customFormat="1" ht="12.75" customHeight="1">
      <c r="A961" s="2"/>
      <c r="B961" s="8"/>
      <c r="C961" s="176"/>
      <c r="D961" s="176"/>
      <c r="E961" s="176"/>
      <c r="F961" s="8"/>
      <c r="G961" s="8"/>
      <c r="H961" s="8"/>
      <c r="I961" s="177"/>
      <c r="J961" s="8"/>
      <c r="K961" s="8"/>
      <c r="L961" s="8"/>
      <c r="M961" s="8"/>
      <c r="N961" s="2"/>
      <c r="O961" s="2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  <c r="AB961" s="180"/>
      <c r="AC961" s="180"/>
      <c r="AD961" s="180"/>
      <c r="AE961" s="180"/>
      <c r="AF961" s="180"/>
      <c r="AG961" s="180"/>
      <c r="AH961" s="180"/>
      <c r="AI961" s="180"/>
      <c r="AJ961" s="180"/>
      <c r="AK961" s="180"/>
      <c r="AL961" s="180"/>
      <c r="AM961" s="180"/>
      <c r="AN961" s="180"/>
      <c r="AO961" s="180"/>
      <c r="AP961" s="180"/>
      <c r="AQ961" s="180"/>
      <c r="AR961" s="180"/>
      <c r="AS961" s="180"/>
      <c r="AT961" s="180"/>
      <c r="AU961" s="180"/>
      <c r="AV961" s="180"/>
      <c r="AW961" s="180"/>
      <c r="AX961" s="180"/>
      <c r="AY961" s="180"/>
      <c r="AZ961" s="180"/>
      <c r="BA961" s="180"/>
      <c r="BB961" s="180"/>
      <c r="BC961" s="180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</row>
    <row r="962" spans="1:114" s="178" customFormat="1" ht="12.75" customHeight="1">
      <c r="A962" s="2"/>
      <c r="B962" s="8"/>
      <c r="C962" s="176"/>
      <c r="D962" s="176"/>
      <c r="E962" s="176"/>
      <c r="F962" s="8"/>
      <c r="G962" s="8"/>
      <c r="H962" s="8"/>
      <c r="I962" s="177"/>
      <c r="J962" s="8"/>
      <c r="K962" s="8"/>
      <c r="L962" s="8"/>
      <c r="M962" s="8"/>
      <c r="N962" s="2"/>
      <c r="O962" s="2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  <c r="AB962" s="180"/>
      <c r="AC962" s="180"/>
      <c r="AD962" s="180"/>
      <c r="AE962" s="180"/>
      <c r="AF962" s="180"/>
      <c r="AG962" s="180"/>
      <c r="AH962" s="180"/>
      <c r="AI962" s="180"/>
      <c r="AJ962" s="180"/>
      <c r="AK962" s="180"/>
      <c r="AL962" s="180"/>
      <c r="AM962" s="180"/>
      <c r="AN962" s="180"/>
      <c r="AO962" s="180"/>
      <c r="AP962" s="180"/>
      <c r="AQ962" s="180"/>
      <c r="AR962" s="180"/>
      <c r="AS962" s="180"/>
      <c r="AT962" s="180"/>
      <c r="AU962" s="180"/>
      <c r="AV962" s="180"/>
      <c r="AW962" s="180"/>
      <c r="AX962" s="180"/>
      <c r="AY962" s="180"/>
      <c r="AZ962" s="180"/>
      <c r="BA962" s="180"/>
      <c r="BB962" s="180"/>
      <c r="BC962" s="180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</row>
    <row r="963" spans="1:114" s="178" customFormat="1" ht="12.75" customHeight="1">
      <c r="A963" s="2"/>
      <c r="B963" s="8"/>
      <c r="C963" s="176"/>
      <c r="D963" s="176"/>
      <c r="E963" s="176"/>
      <c r="F963" s="8"/>
      <c r="G963" s="8"/>
      <c r="H963" s="8"/>
      <c r="I963" s="177"/>
      <c r="J963" s="8"/>
      <c r="K963" s="8"/>
      <c r="L963" s="8"/>
      <c r="M963" s="8"/>
      <c r="N963" s="2"/>
      <c r="O963" s="2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  <c r="AB963" s="180"/>
      <c r="AC963" s="180"/>
      <c r="AD963" s="180"/>
      <c r="AE963" s="180"/>
      <c r="AF963" s="180"/>
      <c r="AG963" s="180"/>
      <c r="AH963" s="180"/>
      <c r="AI963" s="180"/>
      <c r="AJ963" s="180"/>
      <c r="AK963" s="180"/>
      <c r="AL963" s="180"/>
      <c r="AM963" s="180"/>
      <c r="AN963" s="180"/>
      <c r="AO963" s="180"/>
      <c r="AP963" s="180"/>
      <c r="AQ963" s="180"/>
      <c r="AR963" s="180"/>
      <c r="AS963" s="180"/>
      <c r="AT963" s="180"/>
      <c r="AU963" s="180"/>
      <c r="AV963" s="180"/>
      <c r="AW963" s="180"/>
      <c r="AX963" s="180"/>
      <c r="AY963" s="180"/>
      <c r="AZ963" s="180"/>
      <c r="BA963" s="180"/>
      <c r="BB963" s="180"/>
      <c r="BC963" s="180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</row>
    <row r="964" spans="1:114" s="178" customFormat="1" ht="12.75" customHeight="1">
      <c r="A964" s="2"/>
      <c r="B964" s="8"/>
      <c r="C964" s="176"/>
      <c r="D964" s="176"/>
      <c r="E964" s="176"/>
      <c r="F964" s="8"/>
      <c r="G964" s="8"/>
      <c r="H964" s="8"/>
      <c r="I964" s="177"/>
      <c r="J964" s="8"/>
      <c r="K964" s="8"/>
      <c r="L964" s="8"/>
      <c r="M964" s="8"/>
      <c r="N964" s="2"/>
      <c r="O964" s="2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  <c r="AB964" s="180"/>
      <c r="AC964" s="180"/>
      <c r="AD964" s="180"/>
      <c r="AE964" s="180"/>
      <c r="AF964" s="180"/>
      <c r="AG964" s="180"/>
      <c r="AH964" s="180"/>
      <c r="AI964" s="180"/>
      <c r="AJ964" s="180"/>
      <c r="AK964" s="180"/>
      <c r="AL964" s="180"/>
      <c r="AM964" s="180"/>
      <c r="AN964" s="180"/>
      <c r="AO964" s="180"/>
      <c r="AP964" s="180"/>
      <c r="AQ964" s="180"/>
      <c r="AR964" s="180"/>
      <c r="AS964" s="180"/>
      <c r="AT964" s="180"/>
      <c r="AU964" s="180"/>
      <c r="AV964" s="180"/>
      <c r="AW964" s="180"/>
      <c r="AX964" s="180"/>
      <c r="AY964" s="180"/>
      <c r="AZ964" s="180"/>
      <c r="BA964" s="180"/>
      <c r="BB964" s="180"/>
      <c r="BC964" s="180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</row>
    <row r="965" spans="1:114" s="178" customFormat="1" ht="12.75" customHeight="1">
      <c r="A965" s="2"/>
      <c r="B965" s="8"/>
      <c r="C965" s="176"/>
      <c r="D965" s="176"/>
      <c r="E965" s="176"/>
      <c r="F965" s="8"/>
      <c r="G965" s="8"/>
      <c r="H965" s="8"/>
      <c r="I965" s="177"/>
      <c r="J965" s="8"/>
      <c r="K965" s="8"/>
      <c r="L965" s="8"/>
      <c r="M965" s="8"/>
      <c r="N965" s="2"/>
      <c r="O965" s="2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  <c r="AB965" s="180"/>
      <c r="AC965" s="180"/>
      <c r="AD965" s="180"/>
      <c r="AE965" s="180"/>
      <c r="AF965" s="180"/>
      <c r="AG965" s="180"/>
      <c r="AH965" s="180"/>
      <c r="AI965" s="180"/>
      <c r="AJ965" s="180"/>
      <c r="AK965" s="180"/>
      <c r="AL965" s="180"/>
      <c r="AM965" s="180"/>
      <c r="AN965" s="180"/>
      <c r="AO965" s="180"/>
      <c r="AP965" s="180"/>
      <c r="AQ965" s="180"/>
      <c r="AR965" s="180"/>
      <c r="AS965" s="180"/>
      <c r="AT965" s="180"/>
      <c r="AU965" s="180"/>
      <c r="AV965" s="180"/>
      <c r="AW965" s="180"/>
      <c r="AX965" s="180"/>
      <c r="AY965" s="180"/>
      <c r="AZ965" s="180"/>
      <c r="BA965" s="180"/>
      <c r="BB965" s="180"/>
      <c r="BC965" s="180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</row>
    <row r="966" spans="1:114" s="178" customFormat="1" ht="12.75" customHeight="1">
      <c r="A966" s="2"/>
      <c r="B966" s="8"/>
      <c r="C966" s="176"/>
      <c r="D966" s="176"/>
      <c r="E966" s="176"/>
      <c r="F966" s="8"/>
      <c r="G966" s="8"/>
      <c r="H966" s="8"/>
      <c r="I966" s="177"/>
      <c r="J966" s="8"/>
      <c r="K966" s="8"/>
      <c r="L966" s="8"/>
      <c r="M966" s="8"/>
      <c r="N966" s="2"/>
      <c r="O966" s="2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  <c r="AB966" s="180"/>
      <c r="AC966" s="180"/>
      <c r="AD966" s="180"/>
      <c r="AE966" s="180"/>
      <c r="AF966" s="180"/>
      <c r="AG966" s="180"/>
      <c r="AH966" s="180"/>
      <c r="AI966" s="180"/>
      <c r="AJ966" s="180"/>
      <c r="AK966" s="180"/>
      <c r="AL966" s="180"/>
      <c r="AM966" s="180"/>
      <c r="AN966" s="180"/>
      <c r="AO966" s="180"/>
      <c r="AP966" s="180"/>
      <c r="AQ966" s="180"/>
      <c r="AR966" s="180"/>
      <c r="AS966" s="180"/>
      <c r="AT966" s="180"/>
      <c r="AU966" s="180"/>
      <c r="AV966" s="180"/>
      <c r="AW966" s="180"/>
      <c r="AX966" s="180"/>
      <c r="AY966" s="180"/>
      <c r="AZ966" s="180"/>
      <c r="BA966" s="180"/>
      <c r="BB966" s="180"/>
      <c r="BC966" s="180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</row>
    <row r="967" spans="1:114" s="178" customFormat="1" ht="12.75" customHeight="1">
      <c r="A967" s="2"/>
      <c r="B967" s="8"/>
      <c r="C967" s="176"/>
      <c r="D967" s="176"/>
      <c r="E967" s="176"/>
      <c r="F967" s="8"/>
      <c r="G967" s="8"/>
      <c r="H967" s="8"/>
      <c r="I967" s="177"/>
      <c r="J967" s="8"/>
      <c r="K967" s="8"/>
      <c r="L967" s="8"/>
      <c r="M967" s="8"/>
      <c r="N967" s="2"/>
      <c r="O967" s="2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  <c r="AB967" s="180"/>
      <c r="AC967" s="180"/>
      <c r="AD967" s="180"/>
      <c r="AE967" s="180"/>
      <c r="AF967" s="180"/>
      <c r="AG967" s="180"/>
      <c r="AH967" s="180"/>
      <c r="AI967" s="180"/>
      <c r="AJ967" s="180"/>
      <c r="AK967" s="180"/>
      <c r="AL967" s="180"/>
      <c r="AM967" s="180"/>
      <c r="AN967" s="180"/>
      <c r="AO967" s="180"/>
      <c r="AP967" s="180"/>
      <c r="AQ967" s="180"/>
      <c r="AR967" s="180"/>
      <c r="AS967" s="180"/>
      <c r="AT967" s="180"/>
      <c r="AU967" s="180"/>
      <c r="AV967" s="180"/>
      <c r="AW967" s="180"/>
      <c r="AX967" s="180"/>
      <c r="AY967" s="180"/>
      <c r="AZ967" s="180"/>
      <c r="BA967" s="180"/>
      <c r="BB967" s="180"/>
      <c r="BC967" s="180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</row>
    <row r="968" spans="1:114" s="178" customFormat="1" ht="12.75" customHeight="1">
      <c r="A968" s="2"/>
      <c r="B968" s="8"/>
      <c r="C968" s="176"/>
      <c r="D968" s="176"/>
      <c r="E968" s="176"/>
      <c r="F968" s="8"/>
      <c r="G968" s="8"/>
      <c r="H968" s="8"/>
      <c r="I968" s="177"/>
      <c r="J968" s="8"/>
      <c r="K968" s="8"/>
      <c r="L968" s="8"/>
      <c r="M968" s="8"/>
      <c r="N968" s="2"/>
      <c r="O968" s="2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0"/>
      <c r="AK968" s="180"/>
      <c r="AL968" s="180"/>
      <c r="AM968" s="180"/>
      <c r="AN968" s="180"/>
      <c r="AO968" s="180"/>
      <c r="AP968" s="180"/>
      <c r="AQ968" s="180"/>
      <c r="AR968" s="180"/>
      <c r="AS968" s="180"/>
      <c r="AT968" s="180"/>
      <c r="AU968" s="180"/>
      <c r="AV968" s="180"/>
      <c r="AW968" s="180"/>
      <c r="AX968" s="180"/>
      <c r="AY968" s="180"/>
      <c r="AZ968" s="180"/>
      <c r="BA968" s="180"/>
      <c r="BB968" s="180"/>
      <c r="BC968" s="180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</row>
    <row r="969" spans="1:114" s="178" customFormat="1" ht="12.75" customHeight="1">
      <c r="A969" s="2"/>
      <c r="B969" s="8"/>
      <c r="C969" s="176"/>
      <c r="D969" s="176"/>
      <c r="E969" s="176"/>
      <c r="F969" s="8"/>
      <c r="G969" s="8"/>
      <c r="H969" s="8"/>
      <c r="I969" s="177"/>
      <c r="J969" s="8"/>
      <c r="K969" s="8"/>
      <c r="L969" s="8"/>
      <c r="M969" s="8"/>
      <c r="N969" s="2"/>
      <c r="O969" s="2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  <c r="AB969" s="180"/>
      <c r="AC969" s="180"/>
      <c r="AD969" s="180"/>
      <c r="AE969" s="180"/>
      <c r="AF969" s="180"/>
      <c r="AG969" s="180"/>
      <c r="AH969" s="180"/>
      <c r="AI969" s="180"/>
      <c r="AJ969" s="180"/>
      <c r="AK969" s="180"/>
      <c r="AL969" s="180"/>
      <c r="AM969" s="180"/>
      <c r="AN969" s="180"/>
      <c r="AO969" s="180"/>
      <c r="AP969" s="180"/>
      <c r="AQ969" s="180"/>
      <c r="AR969" s="180"/>
      <c r="AS969" s="180"/>
      <c r="AT969" s="180"/>
      <c r="AU969" s="180"/>
      <c r="AV969" s="180"/>
      <c r="AW969" s="180"/>
      <c r="AX969" s="180"/>
      <c r="AY969" s="180"/>
      <c r="AZ969" s="180"/>
      <c r="BA969" s="180"/>
      <c r="BB969" s="180"/>
      <c r="BC969" s="180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</row>
    <row r="970" spans="1:114" s="178" customFormat="1" ht="12.75" customHeight="1">
      <c r="A970" s="2"/>
      <c r="B970" s="8"/>
      <c r="C970" s="176"/>
      <c r="D970" s="176"/>
      <c r="E970" s="176"/>
      <c r="F970" s="8"/>
      <c r="G970" s="8"/>
      <c r="H970" s="8"/>
      <c r="I970" s="177"/>
      <c r="J970" s="8"/>
      <c r="K970" s="8"/>
      <c r="L970" s="8"/>
      <c r="M970" s="8"/>
      <c r="N970" s="2"/>
      <c r="O970" s="2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  <c r="AB970" s="180"/>
      <c r="AC970" s="180"/>
      <c r="AD970" s="180"/>
      <c r="AE970" s="180"/>
      <c r="AF970" s="180"/>
      <c r="AG970" s="180"/>
      <c r="AH970" s="180"/>
      <c r="AI970" s="180"/>
      <c r="AJ970" s="180"/>
      <c r="AK970" s="180"/>
      <c r="AL970" s="180"/>
      <c r="AM970" s="180"/>
      <c r="AN970" s="180"/>
      <c r="AO970" s="180"/>
      <c r="AP970" s="180"/>
      <c r="AQ970" s="180"/>
      <c r="AR970" s="180"/>
      <c r="AS970" s="180"/>
      <c r="AT970" s="180"/>
      <c r="AU970" s="180"/>
      <c r="AV970" s="180"/>
      <c r="AW970" s="180"/>
      <c r="AX970" s="180"/>
      <c r="AY970" s="180"/>
      <c r="AZ970" s="180"/>
      <c r="BA970" s="180"/>
      <c r="BB970" s="180"/>
      <c r="BC970" s="180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</row>
    <row r="971" spans="1:114" s="178" customFormat="1" ht="12.75" customHeight="1">
      <c r="A971" s="2"/>
      <c r="B971" s="8"/>
      <c r="C971" s="176"/>
      <c r="D971" s="176"/>
      <c r="E971" s="176"/>
      <c r="F971" s="8"/>
      <c r="G971" s="8"/>
      <c r="H971" s="8"/>
      <c r="I971" s="177"/>
      <c r="J971" s="8"/>
      <c r="K971" s="8"/>
      <c r="L971" s="8"/>
      <c r="M971" s="8"/>
      <c r="N971" s="2"/>
      <c r="O971" s="2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  <c r="AB971" s="180"/>
      <c r="AC971" s="180"/>
      <c r="AD971" s="180"/>
      <c r="AE971" s="180"/>
      <c r="AF971" s="180"/>
      <c r="AG971" s="180"/>
      <c r="AH971" s="180"/>
      <c r="AI971" s="180"/>
      <c r="AJ971" s="180"/>
      <c r="AK971" s="180"/>
      <c r="AL971" s="180"/>
      <c r="AM971" s="180"/>
      <c r="AN971" s="180"/>
      <c r="AO971" s="180"/>
      <c r="AP971" s="180"/>
      <c r="AQ971" s="180"/>
      <c r="AR971" s="180"/>
      <c r="AS971" s="180"/>
      <c r="AT971" s="180"/>
      <c r="AU971" s="180"/>
      <c r="AV971" s="180"/>
      <c r="AW971" s="180"/>
      <c r="AX971" s="180"/>
      <c r="AY971" s="180"/>
      <c r="AZ971" s="180"/>
      <c r="BA971" s="180"/>
      <c r="BB971" s="180"/>
      <c r="BC971" s="180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</row>
    <row r="972" spans="1:114" s="178" customFormat="1" ht="12.75" customHeight="1">
      <c r="A972" s="2"/>
      <c r="B972" s="8"/>
      <c r="C972" s="176"/>
      <c r="D972" s="176"/>
      <c r="E972" s="176"/>
      <c r="F972" s="8"/>
      <c r="G972" s="8"/>
      <c r="H972" s="8"/>
      <c r="I972" s="177"/>
      <c r="J972" s="8"/>
      <c r="K972" s="8"/>
      <c r="L972" s="8"/>
      <c r="M972" s="8"/>
      <c r="N972" s="2"/>
      <c r="O972" s="2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  <c r="AB972" s="180"/>
      <c r="AC972" s="180"/>
      <c r="AD972" s="180"/>
      <c r="AE972" s="180"/>
      <c r="AF972" s="180"/>
      <c r="AG972" s="180"/>
      <c r="AH972" s="180"/>
      <c r="AI972" s="180"/>
      <c r="AJ972" s="180"/>
      <c r="AK972" s="180"/>
      <c r="AL972" s="180"/>
      <c r="AM972" s="180"/>
      <c r="AN972" s="180"/>
      <c r="AO972" s="180"/>
      <c r="AP972" s="180"/>
      <c r="AQ972" s="180"/>
      <c r="AR972" s="180"/>
      <c r="AS972" s="180"/>
      <c r="AT972" s="180"/>
      <c r="AU972" s="180"/>
      <c r="AV972" s="180"/>
      <c r="AW972" s="180"/>
      <c r="AX972" s="180"/>
      <c r="AY972" s="180"/>
      <c r="AZ972" s="180"/>
      <c r="BA972" s="180"/>
      <c r="BB972" s="180"/>
      <c r="BC972" s="180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</row>
    <row r="973" spans="1:114" s="178" customFormat="1" ht="12.75" customHeight="1">
      <c r="A973" s="2"/>
      <c r="B973" s="8"/>
      <c r="C973" s="176"/>
      <c r="D973" s="176"/>
      <c r="E973" s="176"/>
      <c r="F973" s="8"/>
      <c r="G973" s="8"/>
      <c r="H973" s="8"/>
      <c r="I973" s="177"/>
      <c r="J973" s="8"/>
      <c r="K973" s="8"/>
      <c r="L973" s="8"/>
      <c r="M973" s="8"/>
      <c r="N973" s="2"/>
      <c r="O973" s="2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  <c r="AB973" s="180"/>
      <c r="AC973" s="180"/>
      <c r="AD973" s="180"/>
      <c r="AE973" s="180"/>
      <c r="AF973" s="180"/>
      <c r="AG973" s="180"/>
      <c r="AH973" s="180"/>
      <c r="AI973" s="180"/>
      <c r="AJ973" s="180"/>
      <c r="AK973" s="180"/>
      <c r="AL973" s="180"/>
      <c r="AM973" s="180"/>
      <c r="AN973" s="180"/>
      <c r="AO973" s="180"/>
      <c r="AP973" s="180"/>
      <c r="AQ973" s="180"/>
      <c r="AR973" s="180"/>
      <c r="AS973" s="180"/>
      <c r="AT973" s="180"/>
      <c r="AU973" s="180"/>
      <c r="AV973" s="180"/>
      <c r="AW973" s="180"/>
      <c r="AX973" s="180"/>
      <c r="AY973" s="180"/>
      <c r="AZ973" s="180"/>
      <c r="BA973" s="180"/>
      <c r="BB973" s="180"/>
      <c r="BC973" s="180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</row>
    <row r="974" spans="1:114" s="178" customFormat="1" ht="12.75" customHeight="1">
      <c r="A974" s="2"/>
      <c r="B974" s="8"/>
      <c r="C974" s="176"/>
      <c r="D974" s="176"/>
      <c r="E974" s="176"/>
      <c r="F974" s="8"/>
      <c r="G974" s="8"/>
      <c r="H974" s="8"/>
      <c r="I974" s="177"/>
      <c r="J974" s="8"/>
      <c r="K974" s="8"/>
      <c r="L974" s="8"/>
      <c r="M974" s="8"/>
      <c r="N974" s="2"/>
      <c r="O974" s="2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  <c r="AB974" s="180"/>
      <c r="AC974" s="180"/>
      <c r="AD974" s="180"/>
      <c r="AE974" s="180"/>
      <c r="AF974" s="180"/>
      <c r="AG974" s="180"/>
      <c r="AH974" s="180"/>
      <c r="AI974" s="180"/>
      <c r="AJ974" s="180"/>
      <c r="AK974" s="180"/>
      <c r="AL974" s="180"/>
      <c r="AM974" s="180"/>
      <c r="AN974" s="180"/>
      <c r="AO974" s="180"/>
      <c r="AP974" s="180"/>
      <c r="AQ974" s="180"/>
      <c r="AR974" s="180"/>
      <c r="AS974" s="180"/>
      <c r="AT974" s="180"/>
      <c r="AU974" s="180"/>
      <c r="AV974" s="180"/>
      <c r="AW974" s="180"/>
      <c r="AX974" s="180"/>
      <c r="AY974" s="180"/>
      <c r="AZ974" s="180"/>
      <c r="BA974" s="180"/>
      <c r="BB974" s="180"/>
      <c r="BC974" s="180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</row>
    <row r="975" spans="1:114" s="178" customFormat="1" ht="12.75" customHeight="1">
      <c r="A975" s="2"/>
      <c r="B975" s="8"/>
      <c r="C975" s="176"/>
      <c r="D975" s="176"/>
      <c r="E975" s="176"/>
      <c r="F975" s="8"/>
      <c r="G975" s="8"/>
      <c r="H975" s="8"/>
      <c r="I975" s="177"/>
      <c r="J975" s="8"/>
      <c r="K975" s="8"/>
      <c r="L975" s="8"/>
      <c r="M975" s="8"/>
      <c r="N975" s="2"/>
      <c r="O975" s="2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  <c r="AB975" s="180"/>
      <c r="AC975" s="180"/>
      <c r="AD975" s="180"/>
      <c r="AE975" s="180"/>
      <c r="AF975" s="180"/>
      <c r="AG975" s="180"/>
      <c r="AH975" s="180"/>
      <c r="AI975" s="180"/>
      <c r="AJ975" s="180"/>
      <c r="AK975" s="180"/>
      <c r="AL975" s="180"/>
      <c r="AM975" s="180"/>
      <c r="AN975" s="180"/>
      <c r="AO975" s="180"/>
      <c r="AP975" s="180"/>
      <c r="AQ975" s="180"/>
      <c r="AR975" s="180"/>
      <c r="AS975" s="180"/>
      <c r="AT975" s="180"/>
      <c r="AU975" s="180"/>
      <c r="AV975" s="180"/>
      <c r="AW975" s="180"/>
      <c r="AX975" s="180"/>
      <c r="AY975" s="180"/>
      <c r="AZ975" s="180"/>
      <c r="BA975" s="180"/>
      <c r="BB975" s="180"/>
      <c r="BC975" s="180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</row>
    <row r="976" spans="1:114" s="178" customFormat="1" ht="12.75" customHeight="1">
      <c r="A976" s="2"/>
      <c r="B976" s="8"/>
      <c r="C976" s="176"/>
      <c r="D976" s="176"/>
      <c r="E976" s="176"/>
      <c r="F976" s="8"/>
      <c r="G976" s="8"/>
      <c r="H976" s="8"/>
      <c r="I976" s="177"/>
      <c r="J976" s="8"/>
      <c r="K976" s="8"/>
      <c r="L976" s="8"/>
      <c r="M976" s="8"/>
      <c r="N976" s="2"/>
      <c r="O976" s="2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  <c r="AB976" s="180"/>
      <c r="AC976" s="180"/>
      <c r="AD976" s="180"/>
      <c r="AE976" s="180"/>
      <c r="AF976" s="180"/>
      <c r="AG976" s="180"/>
      <c r="AH976" s="180"/>
      <c r="AI976" s="180"/>
      <c r="AJ976" s="180"/>
      <c r="AK976" s="180"/>
      <c r="AL976" s="180"/>
      <c r="AM976" s="180"/>
      <c r="AN976" s="180"/>
      <c r="AO976" s="180"/>
      <c r="AP976" s="180"/>
      <c r="AQ976" s="180"/>
      <c r="AR976" s="180"/>
      <c r="AS976" s="180"/>
      <c r="AT976" s="180"/>
      <c r="AU976" s="180"/>
      <c r="AV976" s="180"/>
      <c r="AW976" s="180"/>
      <c r="AX976" s="180"/>
      <c r="AY976" s="180"/>
      <c r="AZ976" s="180"/>
      <c r="BA976" s="180"/>
      <c r="BB976" s="180"/>
      <c r="BC976" s="180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</row>
    <row r="977" spans="1:114" s="178" customFormat="1" ht="12.75" customHeight="1">
      <c r="A977" s="2"/>
      <c r="B977" s="8"/>
      <c r="C977" s="176"/>
      <c r="D977" s="176"/>
      <c r="E977" s="176"/>
      <c r="F977" s="8"/>
      <c r="G977" s="8"/>
      <c r="H977" s="8"/>
      <c r="I977" s="177"/>
      <c r="J977" s="8"/>
      <c r="K977" s="8"/>
      <c r="L977" s="8"/>
      <c r="M977" s="8"/>
      <c r="N977" s="2"/>
      <c r="O977" s="2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  <c r="AS977" s="180"/>
      <c r="AT977" s="180"/>
      <c r="AU977" s="180"/>
      <c r="AV977" s="180"/>
      <c r="AW977" s="180"/>
      <c r="AX977" s="180"/>
      <c r="AY977" s="180"/>
      <c r="AZ977" s="180"/>
      <c r="BA977" s="180"/>
      <c r="BB977" s="180"/>
      <c r="BC977" s="180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</row>
    <row r="978" spans="1:114" s="178" customFormat="1" ht="12.75" customHeight="1">
      <c r="A978" s="2"/>
      <c r="B978" s="8"/>
      <c r="C978" s="176"/>
      <c r="D978" s="176"/>
      <c r="E978" s="176"/>
      <c r="F978" s="8"/>
      <c r="G978" s="8"/>
      <c r="H978" s="8"/>
      <c r="I978" s="177"/>
      <c r="J978" s="8"/>
      <c r="K978" s="8"/>
      <c r="L978" s="8"/>
      <c r="M978" s="8"/>
      <c r="N978" s="2"/>
      <c r="O978" s="2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  <c r="AS978" s="180"/>
      <c r="AT978" s="180"/>
      <c r="AU978" s="180"/>
      <c r="AV978" s="180"/>
      <c r="AW978" s="180"/>
      <c r="AX978" s="180"/>
      <c r="AY978" s="180"/>
      <c r="AZ978" s="180"/>
      <c r="BA978" s="180"/>
      <c r="BB978" s="180"/>
      <c r="BC978" s="180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</row>
    <row r="979" spans="1:114" s="178" customFormat="1" ht="12.75" customHeight="1">
      <c r="A979" s="2"/>
      <c r="B979" s="8"/>
      <c r="C979" s="176"/>
      <c r="D979" s="176"/>
      <c r="E979" s="176"/>
      <c r="F979" s="8"/>
      <c r="G979" s="8"/>
      <c r="H979" s="8"/>
      <c r="I979" s="177"/>
      <c r="J979" s="8"/>
      <c r="K979" s="8"/>
      <c r="L979" s="8"/>
      <c r="M979" s="8"/>
      <c r="N979" s="2"/>
      <c r="O979" s="2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  <c r="AS979" s="180"/>
      <c r="AT979" s="180"/>
      <c r="AU979" s="180"/>
      <c r="AV979" s="180"/>
      <c r="AW979" s="180"/>
      <c r="AX979" s="180"/>
      <c r="AY979" s="180"/>
      <c r="AZ979" s="180"/>
      <c r="BA979" s="180"/>
      <c r="BB979" s="180"/>
      <c r="BC979" s="180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</row>
    <row r="980" spans="1:114" s="178" customFormat="1" ht="12.75" customHeight="1">
      <c r="A980" s="2"/>
      <c r="B980" s="8"/>
      <c r="C980" s="176"/>
      <c r="D980" s="176"/>
      <c r="E980" s="176"/>
      <c r="F980" s="8"/>
      <c r="G980" s="8"/>
      <c r="H980" s="8"/>
      <c r="I980" s="177"/>
      <c r="J980" s="8"/>
      <c r="K980" s="8"/>
      <c r="L980" s="8"/>
      <c r="M980" s="8"/>
      <c r="N980" s="2"/>
      <c r="O980" s="2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  <c r="AB980" s="180"/>
      <c r="AC980" s="180"/>
      <c r="AD980" s="180"/>
      <c r="AE980" s="180"/>
      <c r="AF980" s="180"/>
      <c r="AG980" s="180"/>
      <c r="AH980" s="180"/>
      <c r="AI980" s="180"/>
      <c r="AJ980" s="180"/>
      <c r="AK980" s="180"/>
      <c r="AL980" s="180"/>
      <c r="AM980" s="180"/>
      <c r="AN980" s="180"/>
      <c r="AO980" s="180"/>
      <c r="AP980" s="180"/>
      <c r="AQ980" s="180"/>
      <c r="AR980" s="180"/>
      <c r="AS980" s="180"/>
      <c r="AT980" s="180"/>
      <c r="AU980" s="180"/>
      <c r="AV980" s="180"/>
      <c r="AW980" s="180"/>
      <c r="AX980" s="180"/>
      <c r="AY980" s="180"/>
      <c r="AZ980" s="180"/>
      <c r="BA980" s="180"/>
      <c r="BB980" s="180"/>
      <c r="BC980" s="180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</row>
    <row r="981" spans="1:114" s="178" customFormat="1" ht="12.75" customHeight="1">
      <c r="A981" s="2"/>
      <c r="B981" s="8"/>
      <c r="C981" s="176"/>
      <c r="D981" s="176"/>
      <c r="E981" s="176"/>
      <c r="F981" s="8"/>
      <c r="G981" s="8"/>
      <c r="H981" s="8"/>
      <c r="I981" s="177"/>
      <c r="J981" s="8"/>
      <c r="K981" s="8"/>
      <c r="L981" s="8"/>
      <c r="M981" s="8"/>
      <c r="N981" s="2"/>
      <c r="O981" s="2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  <c r="AB981" s="180"/>
      <c r="AC981" s="180"/>
      <c r="AD981" s="180"/>
      <c r="AE981" s="180"/>
      <c r="AF981" s="180"/>
      <c r="AG981" s="180"/>
      <c r="AH981" s="180"/>
      <c r="AI981" s="180"/>
      <c r="AJ981" s="180"/>
      <c r="AK981" s="180"/>
      <c r="AL981" s="180"/>
      <c r="AM981" s="180"/>
      <c r="AN981" s="180"/>
      <c r="AO981" s="180"/>
      <c r="AP981" s="180"/>
      <c r="AQ981" s="180"/>
      <c r="AR981" s="180"/>
      <c r="AS981" s="180"/>
      <c r="AT981" s="180"/>
      <c r="AU981" s="180"/>
      <c r="AV981" s="180"/>
      <c r="AW981" s="180"/>
      <c r="AX981" s="180"/>
      <c r="AY981" s="180"/>
      <c r="AZ981" s="180"/>
      <c r="BA981" s="180"/>
      <c r="BB981" s="180"/>
      <c r="BC981" s="180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</row>
    <row r="982" spans="1:114" s="178" customFormat="1" ht="12.75" customHeight="1">
      <c r="A982" s="2"/>
      <c r="B982" s="8"/>
      <c r="C982" s="176"/>
      <c r="D982" s="176"/>
      <c r="E982" s="176"/>
      <c r="F982" s="8"/>
      <c r="G982" s="8"/>
      <c r="H982" s="8"/>
      <c r="I982" s="177"/>
      <c r="J982" s="8"/>
      <c r="K982" s="8"/>
      <c r="L982" s="8"/>
      <c r="M982" s="8"/>
      <c r="N982" s="2"/>
      <c r="O982" s="2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  <c r="AB982" s="180"/>
      <c r="AC982" s="180"/>
      <c r="AD982" s="180"/>
      <c r="AE982" s="180"/>
      <c r="AF982" s="180"/>
      <c r="AG982" s="180"/>
      <c r="AH982" s="180"/>
      <c r="AI982" s="180"/>
      <c r="AJ982" s="180"/>
      <c r="AK982" s="180"/>
      <c r="AL982" s="180"/>
      <c r="AM982" s="180"/>
      <c r="AN982" s="180"/>
      <c r="AO982" s="180"/>
      <c r="AP982" s="180"/>
      <c r="AQ982" s="180"/>
      <c r="AR982" s="180"/>
      <c r="AS982" s="180"/>
      <c r="AT982" s="180"/>
      <c r="AU982" s="180"/>
      <c r="AV982" s="180"/>
      <c r="AW982" s="180"/>
      <c r="AX982" s="180"/>
      <c r="AY982" s="180"/>
      <c r="AZ982" s="180"/>
      <c r="BA982" s="180"/>
      <c r="BB982" s="180"/>
      <c r="BC982" s="180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</row>
    <row r="983" spans="1:114" s="178" customFormat="1" ht="12.75" customHeight="1">
      <c r="A983" s="2"/>
      <c r="B983" s="8"/>
      <c r="C983" s="176"/>
      <c r="D983" s="176"/>
      <c r="E983" s="176"/>
      <c r="F983" s="8"/>
      <c r="G983" s="8"/>
      <c r="H983" s="8"/>
      <c r="I983" s="177"/>
      <c r="J983" s="8"/>
      <c r="K983" s="8"/>
      <c r="L983" s="8"/>
      <c r="M983" s="8"/>
      <c r="N983" s="2"/>
      <c r="O983" s="2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  <c r="AB983" s="180"/>
      <c r="AC983" s="180"/>
      <c r="AD983" s="180"/>
      <c r="AE983" s="180"/>
      <c r="AF983" s="180"/>
      <c r="AG983" s="180"/>
      <c r="AH983" s="180"/>
      <c r="AI983" s="180"/>
      <c r="AJ983" s="180"/>
      <c r="AK983" s="180"/>
      <c r="AL983" s="180"/>
      <c r="AM983" s="180"/>
      <c r="AN983" s="180"/>
      <c r="AO983" s="180"/>
      <c r="AP983" s="180"/>
      <c r="AQ983" s="180"/>
      <c r="AR983" s="180"/>
      <c r="AS983" s="180"/>
      <c r="AT983" s="180"/>
      <c r="AU983" s="180"/>
      <c r="AV983" s="180"/>
      <c r="AW983" s="180"/>
      <c r="AX983" s="180"/>
      <c r="AY983" s="180"/>
      <c r="AZ983" s="180"/>
      <c r="BA983" s="180"/>
      <c r="BB983" s="180"/>
      <c r="BC983" s="180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</row>
    <row r="984" spans="1:114" s="178" customFormat="1" ht="12.75" customHeight="1">
      <c r="A984" s="2"/>
      <c r="B984" s="8"/>
      <c r="C984" s="176"/>
      <c r="D984" s="176"/>
      <c r="E984" s="176"/>
      <c r="F984" s="8"/>
      <c r="G984" s="8"/>
      <c r="H984" s="8"/>
      <c r="I984" s="177"/>
      <c r="J984" s="8"/>
      <c r="K984" s="8"/>
      <c r="L984" s="8"/>
      <c r="M984" s="8"/>
      <c r="N984" s="2"/>
      <c r="O984" s="2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  <c r="AB984" s="180"/>
      <c r="AC984" s="180"/>
      <c r="AD984" s="180"/>
      <c r="AE984" s="180"/>
      <c r="AF984" s="180"/>
      <c r="AG984" s="180"/>
      <c r="AH984" s="180"/>
      <c r="AI984" s="180"/>
      <c r="AJ984" s="180"/>
      <c r="AK984" s="180"/>
      <c r="AL984" s="180"/>
      <c r="AM984" s="180"/>
      <c r="AN984" s="180"/>
      <c r="AO984" s="180"/>
      <c r="AP984" s="180"/>
      <c r="AQ984" s="180"/>
      <c r="AR984" s="180"/>
      <c r="AS984" s="180"/>
      <c r="AT984" s="180"/>
      <c r="AU984" s="180"/>
      <c r="AV984" s="180"/>
      <c r="AW984" s="180"/>
      <c r="AX984" s="180"/>
      <c r="AY984" s="180"/>
      <c r="AZ984" s="180"/>
      <c r="BA984" s="180"/>
      <c r="BB984" s="180"/>
      <c r="BC984" s="180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</row>
    <row r="985" spans="1:114" s="178" customFormat="1" ht="12.75" customHeight="1">
      <c r="A985" s="2"/>
      <c r="B985" s="8"/>
      <c r="C985" s="176"/>
      <c r="D985" s="176"/>
      <c r="E985" s="176"/>
      <c r="F985" s="8"/>
      <c r="G985" s="8"/>
      <c r="H985" s="8"/>
      <c r="I985" s="177"/>
      <c r="J985" s="8"/>
      <c r="K985" s="8"/>
      <c r="L985" s="8"/>
      <c r="M985" s="8"/>
      <c r="N985" s="2"/>
      <c r="O985" s="2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  <c r="AB985" s="180"/>
      <c r="AC985" s="180"/>
      <c r="AD985" s="180"/>
      <c r="AE985" s="180"/>
      <c r="AF985" s="180"/>
      <c r="AG985" s="180"/>
      <c r="AH985" s="180"/>
      <c r="AI985" s="180"/>
      <c r="AJ985" s="180"/>
      <c r="AK985" s="180"/>
      <c r="AL985" s="180"/>
      <c r="AM985" s="180"/>
      <c r="AN985" s="180"/>
      <c r="AO985" s="180"/>
      <c r="AP985" s="180"/>
      <c r="AQ985" s="180"/>
      <c r="AR985" s="180"/>
      <c r="AS985" s="180"/>
      <c r="AT985" s="180"/>
      <c r="AU985" s="180"/>
      <c r="AV985" s="180"/>
      <c r="AW985" s="180"/>
      <c r="AX985" s="180"/>
      <c r="AY985" s="180"/>
      <c r="AZ985" s="180"/>
      <c r="BA985" s="180"/>
      <c r="BB985" s="180"/>
      <c r="BC985" s="180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</row>
    <row r="986" spans="1:114" s="178" customFormat="1" ht="12.75" customHeight="1">
      <c r="A986" s="2"/>
      <c r="B986" s="8"/>
      <c r="C986" s="176"/>
      <c r="D986" s="176"/>
      <c r="E986" s="176"/>
      <c r="F986" s="8"/>
      <c r="G986" s="8"/>
      <c r="H986" s="8"/>
      <c r="I986" s="177"/>
      <c r="J986" s="8"/>
      <c r="K986" s="8"/>
      <c r="L986" s="8"/>
      <c r="M986" s="8"/>
      <c r="N986" s="2"/>
      <c r="O986" s="2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  <c r="AB986" s="180"/>
      <c r="AC986" s="180"/>
      <c r="AD986" s="180"/>
      <c r="AE986" s="180"/>
      <c r="AF986" s="180"/>
      <c r="AG986" s="180"/>
      <c r="AH986" s="180"/>
      <c r="AI986" s="180"/>
      <c r="AJ986" s="180"/>
      <c r="AK986" s="180"/>
      <c r="AL986" s="180"/>
      <c r="AM986" s="180"/>
      <c r="AN986" s="180"/>
      <c r="AO986" s="180"/>
      <c r="AP986" s="180"/>
      <c r="AQ986" s="180"/>
      <c r="AR986" s="180"/>
      <c r="AS986" s="180"/>
      <c r="AT986" s="180"/>
      <c r="AU986" s="180"/>
      <c r="AV986" s="180"/>
      <c r="AW986" s="180"/>
      <c r="AX986" s="180"/>
      <c r="AY986" s="180"/>
      <c r="AZ986" s="180"/>
      <c r="BA986" s="180"/>
      <c r="BB986" s="180"/>
      <c r="BC986" s="180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</row>
    <row r="987" spans="1:114" s="178" customFormat="1" ht="12.75" customHeight="1">
      <c r="A987" s="2"/>
      <c r="B987" s="8"/>
      <c r="C987" s="176"/>
      <c r="D987" s="176"/>
      <c r="E987" s="176"/>
      <c r="F987" s="8"/>
      <c r="G987" s="8"/>
      <c r="H987" s="8"/>
      <c r="I987" s="177"/>
      <c r="J987" s="8"/>
      <c r="K987" s="8"/>
      <c r="L987" s="8"/>
      <c r="M987" s="8"/>
      <c r="N987" s="2"/>
      <c r="O987" s="2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  <c r="AB987" s="180"/>
      <c r="AC987" s="180"/>
      <c r="AD987" s="180"/>
      <c r="AE987" s="180"/>
      <c r="AF987" s="180"/>
      <c r="AG987" s="180"/>
      <c r="AH987" s="180"/>
      <c r="AI987" s="180"/>
      <c r="AJ987" s="180"/>
      <c r="AK987" s="180"/>
      <c r="AL987" s="180"/>
      <c r="AM987" s="180"/>
      <c r="AN987" s="180"/>
      <c r="AO987" s="180"/>
      <c r="AP987" s="180"/>
      <c r="AQ987" s="180"/>
      <c r="AR987" s="180"/>
      <c r="AS987" s="180"/>
      <c r="AT987" s="180"/>
      <c r="AU987" s="180"/>
      <c r="AV987" s="180"/>
      <c r="AW987" s="180"/>
      <c r="AX987" s="180"/>
      <c r="AY987" s="180"/>
      <c r="AZ987" s="180"/>
      <c r="BA987" s="180"/>
      <c r="BB987" s="180"/>
      <c r="BC987" s="180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</row>
    <row r="988" spans="1:114" s="178" customFormat="1" ht="12.75" customHeight="1">
      <c r="A988" s="2"/>
      <c r="B988" s="8"/>
      <c r="C988" s="176"/>
      <c r="D988" s="176"/>
      <c r="E988" s="176"/>
      <c r="F988" s="8"/>
      <c r="G988" s="8"/>
      <c r="H988" s="8"/>
      <c r="I988" s="177"/>
      <c r="J988" s="8"/>
      <c r="K988" s="8"/>
      <c r="L988" s="8"/>
      <c r="M988" s="8"/>
      <c r="N988" s="2"/>
      <c r="O988" s="2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  <c r="AB988" s="180"/>
      <c r="AC988" s="180"/>
      <c r="AD988" s="180"/>
      <c r="AE988" s="180"/>
      <c r="AF988" s="180"/>
      <c r="AG988" s="180"/>
      <c r="AH988" s="180"/>
      <c r="AI988" s="180"/>
      <c r="AJ988" s="180"/>
      <c r="AK988" s="180"/>
      <c r="AL988" s="180"/>
      <c r="AM988" s="180"/>
      <c r="AN988" s="180"/>
      <c r="AO988" s="180"/>
      <c r="AP988" s="180"/>
      <c r="AQ988" s="180"/>
      <c r="AR988" s="180"/>
      <c r="AS988" s="180"/>
      <c r="AT988" s="180"/>
      <c r="AU988" s="180"/>
      <c r="AV988" s="180"/>
      <c r="AW988" s="180"/>
      <c r="AX988" s="180"/>
      <c r="AY988" s="180"/>
      <c r="AZ988" s="180"/>
      <c r="BA988" s="180"/>
      <c r="BB988" s="180"/>
      <c r="BC988" s="180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</row>
    <row r="989" spans="1:114" s="178" customFormat="1" ht="12.75" customHeight="1">
      <c r="A989" s="2"/>
      <c r="B989" s="8"/>
      <c r="C989" s="176"/>
      <c r="D989" s="176"/>
      <c r="E989" s="176"/>
      <c r="F989" s="8"/>
      <c r="G989" s="8"/>
      <c r="H989" s="8"/>
      <c r="I989" s="177"/>
      <c r="J989" s="8"/>
      <c r="K989" s="8"/>
      <c r="L989" s="8"/>
      <c r="M989" s="8"/>
      <c r="N989" s="2"/>
      <c r="O989" s="2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  <c r="AB989" s="180"/>
      <c r="AC989" s="180"/>
      <c r="AD989" s="180"/>
      <c r="AE989" s="180"/>
      <c r="AF989" s="180"/>
      <c r="AG989" s="180"/>
      <c r="AH989" s="180"/>
      <c r="AI989" s="180"/>
      <c r="AJ989" s="180"/>
      <c r="AK989" s="180"/>
      <c r="AL989" s="180"/>
      <c r="AM989" s="180"/>
      <c r="AN989" s="180"/>
      <c r="AO989" s="180"/>
      <c r="AP989" s="180"/>
      <c r="AQ989" s="180"/>
      <c r="AR989" s="180"/>
      <c r="AS989" s="180"/>
      <c r="AT989" s="180"/>
      <c r="AU989" s="180"/>
      <c r="AV989" s="180"/>
      <c r="AW989" s="180"/>
      <c r="AX989" s="180"/>
      <c r="AY989" s="180"/>
      <c r="AZ989" s="180"/>
      <c r="BA989" s="180"/>
      <c r="BB989" s="180"/>
      <c r="BC989" s="180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</row>
    <row r="990" spans="1:114" s="178" customFormat="1" ht="12.75" customHeight="1">
      <c r="A990" s="2"/>
      <c r="B990" s="8"/>
      <c r="C990" s="176"/>
      <c r="D990" s="176"/>
      <c r="E990" s="176"/>
      <c r="F990" s="8"/>
      <c r="G990" s="8"/>
      <c r="H990" s="8"/>
      <c r="I990" s="177"/>
      <c r="J990" s="8"/>
      <c r="K990" s="8"/>
      <c r="L990" s="8"/>
      <c r="M990" s="8"/>
      <c r="N990" s="2"/>
      <c r="O990" s="2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  <c r="AB990" s="180"/>
      <c r="AC990" s="180"/>
      <c r="AD990" s="180"/>
      <c r="AE990" s="180"/>
      <c r="AF990" s="180"/>
      <c r="AG990" s="180"/>
      <c r="AH990" s="180"/>
      <c r="AI990" s="180"/>
      <c r="AJ990" s="180"/>
      <c r="AK990" s="180"/>
      <c r="AL990" s="180"/>
      <c r="AM990" s="180"/>
      <c r="AN990" s="180"/>
      <c r="AO990" s="180"/>
      <c r="AP990" s="180"/>
      <c r="AQ990" s="180"/>
      <c r="AR990" s="180"/>
      <c r="AS990" s="180"/>
      <c r="AT990" s="180"/>
      <c r="AU990" s="180"/>
      <c r="AV990" s="180"/>
      <c r="AW990" s="180"/>
      <c r="AX990" s="180"/>
      <c r="AY990" s="180"/>
      <c r="AZ990" s="180"/>
      <c r="BA990" s="180"/>
      <c r="BB990" s="180"/>
      <c r="BC990" s="180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</row>
    <row r="991" spans="1:114" s="178" customFormat="1" ht="12.75" customHeight="1">
      <c r="A991" s="2"/>
      <c r="B991" s="8"/>
      <c r="C991" s="176"/>
      <c r="D991" s="176"/>
      <c r="E991" s="176"/>
      <c r="F991" s="8"/>
      <c r="G991" s="8"/>
      <c r="H991" s="8"/>
      <c r="I991" s="177"/>
      <c r="J991" s="8"/>
      <c r="K991" s="8"/>
      <c r="L991" s="8"/>
      <c r="M991" s="8"/>
      <c r="N991" s="2"/>
      <c r="O991" s="2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  <c r="AB991" s="180"/>
      <c r="AC991" s="180"/>
      <c r="AD991" s="180"/>
      <c r="AE991" s="180"/>
      <c r="AF991" s="180"/>
      <c r="AG991" s="180"/>
      <c r="AH991" s="180"/>
      <c r="AI991" s="180"/>
      <c r="AJ991" s="180"/>
      <c r="AK991" s="180"/>
      <c r="AL991" s="180"/>
      <c r="AM991" s="180"/>
      <c r="AN991" s="180"/>
      <c r="AO991" s="180"/>
      <c r="AP991" s="180"/>
      <c r="AQ991" s="180"/>
      <c r="AR991" s="180"/>
      <c r="AS991" s="180"/>
      <c r="AT991" s="180"/>
      <c r="AU991" s="180"/>
      <c r="AV991" s="180"/>
      <c r="AW991" s="180"/>
      <c r="AX991" s="180"/>
      <c r="AY991" s="180"/>
      <c r="AZ991" s="180"/>
      <c r="BA991" s="180"/>
      <c r="BB991" s="180"/>
      <c r="BC991" s="180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</row>
    <row r="992" spans="1:114" s="178" customFormat="1" ht="12.75" customHeight="1">
      <c r="A992" s="2"/>
      <c r="B992" s="8"/>
      <c r="C992" s="176"/>
      <c r="D992" s="176"/>
      <c r="E992" s="176"/>
      <c r="F992" s="8"/>
      <c r="G992" s="8"/>
      <c r="H992" s="8"/>
      <c r="I992" s="177"/>
      <c r="J992" s="8"/>
      <c r="K992" s="8"/>
      <c r="L992" s="8"/>
      <c r="M992" s="8"/>
      <c r="N992" s="2"/>
      <c r="O992" s="2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  <c r="AB992" s="180"/>
      <c r="AC992" s="180"/>
      <c r="AD992" s="180"/>
      <c r="AE992" s="180"/>
      <c r="AF992" s="180"/>
      <c r="AG992" s="180"/>
      <c r="AH992" s="180"/>
      <c r="AI992" s="180"/>
      <c r="AJ992" s="180"/>
      <c r="AK992" s="180"/>
      <c r="AL992" s="180"/>
      <c r="AM992" s="180"/>
      <c r="AN992" s="180"/>
      <c r="AO992" s="180"/>
      <c r="AP992" s="180"/>
      <c r="AQ992" s="180"/>
      <c r="AR992" s="180"/>
      <c r="AS992" s="180"/>
      <c r="AT992" s="180"/>
      <c r="AU992" s="180"/>
      <c r="AV992" s="180"/>
      <c r="AW992" s="180"/>
      <c r="AX992" s="180"/>
      <c r="AY992" s="180"/>
      <c r="AZ992" s="180"/>
      <c r="BA992" s="180"/>
      <c r="BB992" s="180"/>
      <c r="BC992" s="180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</row>
    <row r="993" spans="1:114" s="178" customFormat="1" ht="12.75" customHeight="1">
      <c r="A993" s="2"/>
      <c r="B993" s="8"/>
      <c r="C993" s="176"/>
      <c r="D993" s="176"/>
      <c r="E993" s="176"/>
      <c r="F993" s="8"/>
      <c r="G993" s="8"/>
      <c r="H993" s="8"/>
      <c r="I993" s="177"/>
      <c r="J993" s="8"/>
      <c r="K993" s="8"/>
      <c r="L993" s="8"/>
      <c r="M993" s="8"/>
      <c r="N993" s="2"/>
      <c r="O993" s="2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  <c r="AB993" s="180"/>
      <c r="AC993" s="180"/>
      <c r="AD993" s="180"/>
      <c r="AE993" s="180"/>
      <c r="AF993" s="180"/>
      <c r="AG993" s="180"/>
      <c r="AH993" s="180"/>
      <c r="AI993" s="180"/>
      <c r="AJ993" s="180"/>
      <c r="AK993" s="180"/>
      <c r="AL993" s="180"/>
      <c r="AM993" s="180"/>
      <c r="AN993" s="180"/>
      <c r="AO993" s="180"/>
      <c r="AP993" s="180"/>
      <c r="AQ993" s="180"/>
      <c r="AR993" s="180"/>
      <c r="AS993" s="180"/>
      <c r="AT993" s="180"/>
      <c r="AU993" s="180"/>
      <c r="AV993" s="180"/>
      <c r="AW993" s="180"/>
      <c r="AX993" s="180"/>
      <c r="AY993" s="180"/>
      <c r="AZ993" s="180"/>
      <c r="BA993" s="180"/>
      <c r="BB993" s="180"/>
      <c r="BC993" s="180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</row>
    <row r="994" spans="1:114" s="178" customFormat="1" ht="12.75" customHeight="1">
      <c r="A994" s="2"/>
      <c r="B994" s="8"/>
      <c r="C994" s="176"/>
      <c r="D994" s="176"/>
      <c r="E994" s="176"/>
      <c r="F994" s="8"/>
      <c r="G994" s="8"/>
      <c r="H994" s="8"/>
      <c r="I994" s="177"/>
      <c r="J994" s="8"/>
      <c r="K994" s="8"/>
      <c r="L994" s="8"/>
      <c r="M994" s="8"/>
      <c r="N994" s="2"/>
      <c r="O994" s="2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  <c r="AA994" s="180"/>
      <c r="AB994" s="180"/>
      <c r="AC994" s="180"/>
      <c r="AD994" s="180"/>
      <c r="AE994" s="180"/>
      <c r="AF994" s="180"/>
      <c r="AG994" s="180"/>
      <c r="AH994" s="180"/>
      <c r="AI994" s="180"/>
      <c r="AJ994" s="180"/>
      <c r="AK994" s="180"/>
      <c r="AL994" s="180"/>
      <c r="AM994" s="180"/>
      <c r="AN994" s="180"/>
      <c r="AO994" s="180"/>
      <c r="AP994" s="180"/>
      <c r="AQ994" s="180"/>
      <c r="AR994" s="180"/>
      <c r="AS994" s="180"/>
      <c r="AT994" s="180"/>
      <c r="AU994" s="180"/>
      <c r="AV994" s="180"/>
      <c r="AW994" s="180"/>
      <c r="AX994" s="180"/>
      <c r="AY994" s="180"/>
      <c r="AZ994" s="180"/>
      <c r="BA994" s="180"/>
      <c r="BB994" s="180"/>
      <c r="BC994" s="180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</row>
    <row r="995" spans="1:114" s="178" customFormat="1" ht="12.75" customHeight="1">
      <c r="A995" s="2"/>
      <c r="B995" s="8"/>
      <c r="C995" s="176"/>
      <c r="D995" s="176"/>
      <c r="E995" s="176"/>
      <c r="F995" s="8"/>
      <c r="G995" s="8"/>
      <c r="H995" s="8"/>
      <c r="I995" s="177"/>
      <c r="J995" s="8"/>
      <c r="K995" s="8"/>
      <c r="L995" s="8"/>
      <c r="M995" s="8"/>
      <c r="N995" s="2"/>
      <c r="O995" s="2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  <c r="AA995" s="180"/>
      <c r="AB995" s="180"/>
      <c r="AC995" s="180"/>
      <c r="AD995" s="180"/>
      <c r="AE995" s="180"/>
      <c r="AF995" s="180"/>
      <c r="AG995" s="180"/>
      <c r="AH995" s="180"/>
      <c r="AI995" s="180"/>
      <c r="AJ995" s="180"/>
      <c r="AK995" s="180"/>
      <c r="AL995" s="180"/>
      <c r="AM995" s="180"/>
      <c r="AN995" s="180"/>
      <c r="AO995" s="180"/>
      <c r="AP995" s="180"/>
      <c r="AQ995" s="180"/>
      <c r="AR995" s="180"/>
      <c r="AS995" s="180"/>
      <c r="AT995" s="180"/>
      <c r="AU995" s="180"/>
      <c r="AV995" s="180"/>
      <c r="AW995" s="180"/>
      <c r="AX995" s="180"/>
      <c r="AY995" s="180"/>
      <c r="AZ995" s="180"/>
      <c r="BA995" s="180"/>
      <c r="BB995" s="180"/>
      <c r="BC995" s="180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</row>
    <row r="996" spans="1:114" s="178" customFormat="1" ht="12.75" customHeight="1">
      <c r="A996" s="2"/>
      <c r="B996" s="8"/>
      <c r="C996" s="176"/>
      <c r="D996" s="176"/>
      <c r="E996" s="176"/>
      <c r="F996" s="8"/>
      <c r="G996" s="8"/>
      <c r="H996" s="8"/>
      <c r="I996" s="177"/>
      <c r="J996" s="8"/>
      <c r="K996" s="8"/>
      <c r="L996" s="8"/>
      <c r="M996" s="8"/>
      <c r="N996" s="2"/>
      <c r="O996" s="2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  <c r="AA996" s="180"/>
      <c r="AB996" s="180"/>
      <c r="AC996" s="180"/>
      <c r="AD996" s="180"/>
      <c r="AE996" s="180"/>
      <c r="AF996" s="180"/>
      <c r="AG996" s="180"/>
      <c r="AH996" s="180"/>
      <c r="AI996" s="180"/>
      <c r="AJ996" s="180"/>
      <c r="AK996" s="180"/>
      <c r="AL996" s="180"/>
      <c r="AM996" s="180"/>
      <c r="AN996" s="180"/>
      <c r="AO996" s="180"/>
      <c r="AP996" s="180"/>
      <c r="AQ996" s="180"/>
      <c r="AR996" s="180"/>
      <c r="AS996" s="180"/>
      <c r="AT996" s="180"/>
      <c r="AU996" s="180"/>
      <c r="AV996" s="180"/>
      <c r="AW996" s="180"/>
      <c r="AX996" s="180"/>
      <c r="AY996" s="180"/>
      <c r="AZ996" s="180"/>
      <c r="BA996" s="180"/>
      <c r="BB996" s="180"/>
      <c r="BC996" s="180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</row>
    <row r="997" spans="1:114" s="178" customFormat="1" ht="12.75" customHeight="1">
      <c r="A997" s="2"/>
      <c r="B997" s="8"/>
      <c r="C997" s="176"/>
      <c r="D997" s="176"/>
      <c r="E997" s="176"/>
      <c r="F997" s="8"/>
      <c r="G997" s="8"/>
      <c r="H997" s="8"/>
      <c r="I997" s="177"/>
      <c r="J997" s="8"/>
      <c r="K997" s="8"/>
      <c r="L997" s="8"/>
      <c r="M997" s="8"/>
      <c r="N997" s="2"/>
      <c r="O997" s="2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  <c r="AA997" s="180"/>
      <c r="AB997" s="180"/>
      <c r="AC997" s="180"/>
      <c r="AD997" s="180"/>
      <c r="AE997" s="180"/>
      <c r="AF997" s="180"/>
      <c r="AG997" s="180"/>
      <c r="AH997" s="180"/>
      <c r="AI997" s="180"/>
      <c r="AJ997" s="180"/>
      <c r="AK997" s="180"/>
      <c r="AL997" s="180"/>
      <c r="AM997" s="180"/>
      <c r="AN997" s="180"/>
      <c r="AO997" s="180"/>
      <c r="AP997" s="180"/>
      <c r="AQ997" s="180"/>
      <c r="AR997" s="180"/>
      <c r="AS997" s="180"/>
      <c r="AT997" s="180"/>
      <c r="AU997" s="180"/>
      <c r="AV997" s="180"/>
      <c r="AW997" s="180"/>
      <c r="AX997" s="180"/>
      <c r="AY997" s="180"/>
      <c r="AZ997" s="180"/>
      <c r="BA997" s="180"/>
      <c r="BB997" s="180"/>
      <c r="BC997" s="180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</row>
    <row r="998" spans="1:114" s="178" customFormat="1" ht="12.75" customHeight="1">
      <c r="A998" s="2"/>
      <c r="B998" s="8"/>
      <c r="C998" s="176"/>
      <c r="D998" s="176"/>
      <c r="E998" s="176"/>
      <c r="F998" s="8"/>
      <c r="G998" s="8"/>
      <c r="H998" s="8"/>
      <c r="I998" s="177"/>
      <c r="J998" s="8"/>
      <c r="K998" s="8"/>
      <c r="L998" s="8"/>
      <c r="M998" s="8"/>
      <c r="N998" s="2"/>
      <c r="O998" s="2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  <c r="AA998" s="180"/>
      <c r="AB998" s="180"/>
      <c r="AC998" s="180"/>
      <c r="AD998" s="180"/>
      <c r="AE998" s="180"/>
      <c r="AF998" s="180"/>
      <c r="AG998" s="180"/>
      <c r="AH998" s="180"/>
      <c r="AI998" s="180"/>
      <c r="AJ998" s="180"/>
      <c r="AK998" s="180"/>
      <c r="AL998" s="180"/>
      <c r="AM998" s="180"/>
      <c r="AN998" s="180"/>
      <c r="AO998" s="180"/>
      <c r="AP998" s="180"/>
      <c r="AQ998" s="180"/>
      <c r="AR998" s="180"/>
      <c r="AS998" s="180"/>
      <c r="AT998" s="180"/>
      <c r="AU998" s="180"/>
      <c r="AV998" s="180"/>
      <c r="AW998" s="180"/>
      <c r="AX998" s="180"/>
      <c r="AY998" s="180"/>
      <c r="AZ998" s="180"/>
      <c r="BA998" s="180"/>
      <c r="BB998" s="180"/>
      <c r="BC998" s="180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</row>
    <row r="999" spans="1:114" s="178" customFormat="1" ht="12.75" customHeight="1">
      <c r="A999" s="2"/>
      <c r="B999" s="8"/>
      <c r="C999" s="176"/>
      <c r="D999" s="176"/>
      <c r="E999" s="176"/>
      <c r="F999" s="8"/>
      <c r="G999" s="8"/>
      <c r="H999" s="8"/>
      <c r="I999" s="177"/>
      <c r="J999" s="8"/>
      <c r="K999" s="8"/>
      <c r="L999" s="8"/>
      <c r="M999" s="8"/>
      <c r="N999" s="2"/>
      <c r="O999" s="2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0"/>
      <c r="AK999" s="180"/>
      <c r="AL999" s="180"/>
      <c r="AM999" s="180"/>
      <c r="AN999" s="180"/>
      <c r="AO999" s="180"/>
      <c r="AP999" s="180"/>
      <c r="AQ999" s="180"/>
      <c r="AR999" s="180"/>
      <c r="AS999" s="180"/>
      <c r="AT999" s="180"/>
      <c r="AU999" s="180"/>
      <c r="AV999" s="180"/>
      <c r="AW999" s="180"/>
      <c r="AX999" s="180"/>
      <c r="AY999" s="180"/>
      <c r="AZ999" s="180"/>
      <c r="BA999" s="180"/>
      <c r="BB999" s="180"/>
      <c r="BC999" s="180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</row>
    <row r="1000" spans="1:114" s="178" customFormat="1" ht="12.75" customHeight="1">
      <c r="A1000" s="2"/>
      <c r="B1000" s="8"/>
      <c r="C1000" s="176"/>
      <c r="D1000" s="176"/>
      <c r="E1000" s="176"/>
      <c r="F1000" s="8"/>
      <c r="G1000" s="8"/>
      <c r="H1000" s="8"/>
      <c r="I1000" s="177"/>
      <c r="J1000" s="8"/>
      <c r="K1000" s="8"/>
      <c r="L1000" s="8"/>
      <c r="M1000" s="8"/>
      <c r="N1000" s="2"/>
      <c r="O1000" s="2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  <c r="AS1000" s="180"/>
      <c r="AT1000" s="180"/>
      <c r="AU1000" s="180"/>
      <c r="AV1000" s="180"/>
      <c r="AW1000" s="180"/>
      <c r="AX1000" s="180"/>
      <c r="AY1000" s="180"/>
      <c r="AZ1000" s="180"/>
      <c r="BA1000" s="180"/>
      <c r="BB1000" s="180"/>
      <c r="BC1000" s="180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</row>
    <row r="1001" spans="1:114" s="178" customFormat="1" ht="12.75" customHeight="1">
      <c r="A1001" s="2"/>
      <c r="B1001" s="8"/>
      <c r="C1001" s="176"/>
      <c r="D1001" s="176"/>
      <c r="E1001" s="176"/>
      <c r="F1001" s="8"/>
      <c r="G1001" s="8"/>
      <c r="H1001" s="8"/>
      <c r="I1001" s="177"/>
      <c r="J1001" s="8"/>
      <c r="K1001" s="8"/>
      <c r="L1001" s="8"/>
      <c r="M1001" s="8"/>
      <c r="N1001" s="2"/>
      <c r="O1001" s="2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  <c r="AA1001" s="180"/>
      <c r="AB1001" s="180"/>
      <c r="AC1001" s="180"/>
      <c r="AD1001" s="180"/>
      <c r="AE1001" s="180"/>
      <c r="AF1001" s="180"/>
      <c r="AG1001" s="180"/>
      <c r="AH1001" s="180"/>
      <c r="AI1001" s="180"/>
      <c r="AJ1001" s="180"/>
      <c r="AK1001" s="180"/>
      <c r="AL1001" s="180"/>
      <c r="AM1001" s="180"/>
      <c r="AN1001" s="180"/>
      <c r="AO1001" s="180"/>
      <c r="AP1001" s="180"/>
      <c r="AQ1001" s="180"/>
      <c r="AR1001" s="180"/>
      <c r="AS1001" s="180"/>
      <c r="AT1001" s="180"/>
      <c r="AU1001" s="180"/>
      <c r="AV1001" s="180"/>
      <c r="AW1001" s="180"/>
      <c r="AX1001" s="180"/>
      <c r="AY1001" s="180"/>
      <c r="AZ1001" s="180"/>
      <c r="BA1001" s="180"/>
      <c r="BB1001" s="180"/>
      <c r="BC1001" s="180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</row>
    <row r="1002" spans="1:114" s="178" customFormat="1" ht="12.75" customHeight="1">
      <c r="A1002" s="2"/>
      <c r="B1002" s="8"/>
      <c r="C1002" s="176"/>
      <c r="D1002" s="176"/>
      <c r="E1002" s="176"/>
      <c r="F1002" s="8"/>
      <c r="G1002" s="8"/>
      <c r="H1002" s="8"/>
      <c r="I1002" s="177"/>
      <c r="J1002" s="8"/>
      <c r="K1002" s="8"/>
      <c r="L1002" s="8"/>
      <c r="M1002" s="8"/>
      <c r="N1002" s="2"/>
      <c r="O1002" s="2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0"/>
      <c r="AK1002" s="180"/>
      <c r="AL1002" s="180"/>
      <c r="AM1002" s="180"/>
      <c r="AN1002" s="180"/>
      <c r="AO1002" s="180"/>
      <c r="AP1002" s="180"/>
      <c r="AQ1002" s="180"/>
      <c r="AR1002" s="180"/>
      <c r="AS1002" s="180"/>
      <c r="AT1002" s="180"/>
      <c r="AU1002" s="180"/>
      <c r="AV1002" s="180"/>
      <c r="AW1002" s="180"/>
      <c r="AX1002" s="180"/>
      <c r="AY1002" s="180"/>
      <c r="AZ1002" s="180"/>
      <c r="BA1002" s="180"/>
      <c r="BB1002" s="180"/>
      <c r="BC1002" s="180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</row>
    <row r="1003" spans="1:114" s="178" customFormat="1" ht="12.75" customHeight="1">
      <c r="A1003" s="2"/>
      <c r="B1003" s="8"/>
      <c r="C1003" s="176"/>
      <c r="D1003" s="176"/>
      <c r="E1003" s="176"/>
      <c r="F1003" s="8"/>
      <c r="G1003" s="8"/>
      <c r="H1003" s="8"/>
      <c r="I1003" s="177"/>
      <c r="J1003" s="8"/>
      <c r="K1003" s="8"/>
      <c r="L1003" s="8"/>
      <c r="M1003" s="8"/>
      <c r="N1003" s="2"/>
      <c r="O1003" s="2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  <c r="AA1003" s="180"/>
      <c r="AB1003" s="180"/>
      <c r="AC1003" s="180"/>
      <c r="AD1003" s="180"/>
      <c r="AE1003" s="180"/>
      <c r="AF1003" s="180"/>
      <c r="AG1003" s="180"/>
      <c r="AH1003" s="180"/>
      <c r="AI1003" s="180"/>
      <c r="AJ1003" s="180"/>
      <c r="AK1003" s="180"/>
      <c r="AL1003" s="180"/>
      <c r="AM1003" s="180"/>
      <c r="AN1003" s="180"/>
      <c r="AO1003" s="180"/>
      <c r="AP1003" s="180"/>
      <c r="AQ1003" s="180"/>
      <c r="AR1003" s="180"/>
      <c r="AS1003" s="180"/>
      <c r="AT1003" s="180"/>
      <c r="AU1003" s="180"/>
      <c r="AV1003" s="180"/>
      <c r="AW1003" s="180"/>
      <c r="AX1003" s="180"/>
      <c r="AY1003" s="180"/>
      <c r="AZ1003" s="180"/>
      <c r="BA1003" s="180"/>
      <c r="BB1003" s="180"/>
      <c r="BC1003" s="180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</row>
    <row r="1004" spans="1:114" s="178" customFormat="1" ht="12.75" customHeight="1">
      <c r="A1004" s="2"/>
      <c r="B1004" s="8"/>
      <c r="C1004" s="176"/>
      <c r="D1004" s="176"/>
      <c r="E1004" s="176"/>
      <c r="F1004" s="8"/>
      <c r="G1004" s="8"/>
      <c r="H1004" s="8"/>
      <c r="I1004" s="177"/>
      <c r="J1004" s="8"/>
      <c r="K1004" s="8"/>
      <c r="L1004" s="8"/>
      <c r="M1004" s="8"/>
      <c r="N1004" s="2"/>
      <c r="O1004" s="2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  <c r="AA1004" s="180"/>
      <c r="AB1004" s="180"/>
      <c r="AC1004" s="180"/>
      <c r="AD1004" s="180"/>
      <c r="AE1004" s="180"/>
      <c r="AF1004" s="180"/>
      <c r="AG1004" s="180"/>
      <c r="AH1004" s="180"/>
      <c r="AI1004" s="180"/>
      <c r="AJ1004" s="180"/>
      <c r="AK1004" s="180"/>
      <c r="AL1004" s="180"/>
      <c r="AM1004" s="180"/>
      <c r="AN1004" s="180"/>
      <c r="AO1004" s="180"/>
      <c r="AP1004" s="180"/>
      <c r="AQ1004" s="180"/>
      <c r="AR1004" s="180"/>
      <c r="AS1004" s="180"/>
      <c r="AT1004" s="180"/>
      <c r="AU1004" s="180"/>
      <c r="AV1004" s="180"/>
      <c r="AW1004" s="180"/>
      <c r="AX1004" s="180"/>
      <c r="AY1004" s="180"/>
      <c r="AZ1004" s="180"/>
      <c r="BA1004" s="180"/>
      <c r="BB1004" s="180"/>
      <c r="BC1004" s="180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</row>
    <row r="1005" spans="1:114" s="178" customFormat="1" ht="12.75" customHeight="1">
      <c r="A1005" s="2"/>
      <c r="B1005" s="8"/>
      <c r="C1005" s="176"/>
      <c r="D1005" s="176"/>
      <c r="E1005" s="176"/>
      <c r="F1005" s="8"/>
      <c r="G1005" s="8"/>
      <c r="H1005" s="8"/>
      <c r="I1005" s="177"/>
      <c r="J1005" s="8"/>
      <c r="K1005" s="8"/>
      <c r="L1005" s="8"/>
      <c r="M1005" s="8"/>
      <c r="N1005" s="2"/>
      <c r="O1005" s="2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  <c r="AA1005" s="180"/>
      <c r="AB1005" s="180"/>
      <c r="AC1005" s="180"/>
      <c r="AD1005" s="180"/>
      <c r="AE1005" s="180"/>
      <c r="AF1005" s="180"/>
      <c r="AG1005" s="180"/>
      <c r="AH1005" s="180"/>
      <c r="AI1005" s="180"/>
      <c r="AJ1005" s="180"/>
      <c r="AK1005" s="180"/>
      <c r="AL1005" s="180"/>
      <c r="AM1005" s="180"/>
      <c r="AN1005" s="180"/>
      <c r="AO1005" s="180"/>
      <c r="AP1005" s="180"/>
      <c r="AQ1005" s="180"/>
      <c r="AR1005" s="180"/>
      <c r="AS1005" s="180"/>
      <c r="AT1005" s="180"/>
      <c r="AU1005" s="180"/>
      <c r="AV1005" s="180"/>
      <c r="AW1005" s="180"/>
      <c r="AX1005" s="180"/>
      <c r="AY1005" s="180"/>
      <c r="AZ1005" s="180"/>
      <c r="BA1005" s="180"/>
      <c r="BB1005" s="180"/>
      <c r="BC1005" s="180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</row>
    <row r="1006" spans="1:114" s="178" customFormat="1" ht="12.75" customHeight="1">
      <c r="A1006" s="2"/>
      <c r="B1006" s="8"/>
      <c r="C1006" s="176"/>
      <c r="D1006" s="176"/>
      <c r="E1006" s="176"/>
      <c r="F1006" s="8"/>
      <c r="G1006" s="8"/>
      <c r="H1006" s="8"/>
      <c r="I1006" s="177"/>
      <c r="J1006" s="8"/>
      <c r="K1006" s="8"/>
      <c r="L1006" s="8"/>
      <c r="M1006" s="8"/>
      <c r="N1006" s="2"/>
      <c r="O1006" s="2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  <c r="AA1006" s="180"/>
      <c r="AB1006" s="180"/>
      <c r="AC1006" s="180"/>
      <c r="AD1006" s="180"/>
      <c r="AE1006" s="180"/>
      <c r="AF1006" s="180"/>
      <c r="AG1006" s="180"/>
      <c r="AH1006" s="180"/>
      <c r="AI1006" s="180"/>
      <c r="AJ1006" s="180"/>
      <c r="AK1006" s="180"/>
      <c r="AL1006" s="180"/>
      <c r="AM1006" s="180"/>
      <c r="AN1006" s="180"/>
      <c r="AO1006" s="180"/>
      <c r="AP1006" s="180"/>
      <c r="AQ1006" s="180"/>
      <c r="AR1006" s="180"/>
      <c r="AS1006" s="180"/>
      <c r="AT1006" s="180"/>
      <c r="AU1006" s="180"/>
      <c r="AV1006" s="180"/>
      <c r="AW1006" s="180"/>
      <c r="AX1006" s="180"/>
      <c r="AY1006" s="180"/>
      <c r="AZ1006" s="180"/>
      <c r="BA1006" s="180"/>
      <c r="BB1006" s="180"/>
      <c r="BC1006" s="180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</row>
    <row r="1007" spans="1:114" s="178" customFormat="1" ht="12.75" customHeight="1">
      <c r="A1007" s="2"/>
      <c r="B1007" s="8"/>
      <c r="C1007" s="176"/>
      <c r="D1007" s="176"/>
      <c r="E1007" s="176"/>
      <c r="F1007" s="8"/>
      <c r="G1007" s="8"/>
      <c r="H1007" s="8"/>
      <c r="I1007" s="177"/>
      <c r="J1007" s="8"/>
      <c r="K1007" s="8"/>
      <c r="L1007" s="8"/>
      <c r="M1007" s="8"/>
      <c r="N1007" s="2"/>
      <c r="O1007" s="2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  <c r="AA1007" s="180"/>
      <c r="AB1007" s="180"/>
      <c r="AC1007" s="180"/>
      <c r="AD1007" s="180"/>
      <c r="AE1007" s="180"/>
      <c r="AF1007" s="180"/>
      <c r="AG1007" s="180"/>
      <c r="AH1007" s="180"/>
      <c r="AI1007" s="180"/>
      <c r="AJ1007" s="180"/>
      <c r="AK1007" s="180"/>
      <c r="AL1007" s="180"/>
      <c r="AM1007" s="180"/>
      <c r="AN1007" s="180"/>
      <c r="AO1007" s="180"/>
      <c r="AP1007" s="180"/>
      <c r="AQ1007" s="180"/>
      <c r="AR1007" s="180"/>
      <c r="AS1007" s="180"/>
      <c r="AT1007" s="180"/>
      <c r="AU1007" s="180"/>
      <c r="AV1007" s="180"/>
      <c r="AW1007" s="180"/>
      <c r="AX1007" s="180"/>
      <c r="AY1007" s="180"/>
      <c r="AZ1007" s="180"/>
      <c r="BA1007" s="180"/>
      <c r="BB1007" s="180"/>
      <c r="BC1007" s="180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</row>
    <row r="1008" spans="1:114" s="178" customFormat="1" ht="12.75" customHeight="1">
      <c r="A1008" s="2"/>
      <c r="B1008" s="8"/>
      <c r="C1008" s="176"/>
      <c r="D1008" s="176"/>
      <c r="E1008" s="176"/>
      <c r="F1008" s="8"/>
      <c r="G1008" s="8"/>
      <c r="H1008" s="8"/>
      <c r="I1008" s="177"/>
      <c r="J1008" s="8"/>
      <c r="K1008" s="8"/>
      <c r="L1008" s="8"/>
      <c r="M1008" s="8"/>
      <c r="N1008" s="2"/>
      <c r="O1008" s="2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  <c r="AA1008" s="180"/>
      <c r="AB1008" s="180"/>
      <c r="AC1008" s="180"/>
      <c r="AD1008" s="180"/>
      <c r="AE1008" s="180"/>
      <c r="AF1008" s="180"/>
      <c r="AG1008" s="180"/>
      <c r="AH1008" s="180"/>
      <c r="AI1008" s="180"/>
      <c r="AJ1008" s="180"/>
      <c r="AK1008" s="180"/>
      <c r="AL1008" s="180"/>
      <c r="AM1008" s="180"/>
      <c r="AN1008" s="180"/>
      <c r="AO1008" s="180"/>
      <c r="AP1008" s="180"/>
      <c r="AQ1008" s="180"/>
      <c r="AR1008" s="180"/>
      <c r="AS1008" s="180"/>
      <c r="AT1008" s="180"/>
      <c r="AU1008" s="180"/>
      <c r="AV1008" s="180"/>
      <c r="AW1008" s="180"/>
      <c r="AX1008" s="180"/>
      <c r="AY1008" s="180"/>
      <c r="AZ1008" s="180"/>
      <c r="BA1008" s="180"/>
      <c r="BB1008" s="180"/>
      <c r="BC1008" s="180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</row>
    <row r="1009" spans="1:114" s="178" customFormat="1" ht="12.75" customHeight="1">
      <c r="A1009" s="2"/>
      <c r="B1009" s="8"/>
      <c r="C1009" s="176"/>
      <c r="D1009" s="176"/>
      <c r="E1009" s="176"/>
      <c r="F1009" s="8"/>
      <c r="G1009" s="8"/>
      <c r="H1009" s="8"/>
      <c r="I1009" s="177"/>
      <c r="J1009" s="8"/>
      <c r="K1009" s="8"/>
      <c r="L1009" s="8"/>
      <c r="M1009" s="8"/>
      <c r="N1009" s="2"/>
      <c r="O1009" s="2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  <c r="AA1009" s="180"/>
      <c r="AB1009" s="180"/>
      <c r="AC1009" s="180"/>
      <c r="AD1009" s="180"/>
      <c r="AE1009" s="180"/>
      <c r="AF1009" s="180"/>
      <c r="AG1009" s="180"/>
      <c r="AH1009" s="180"/>
      <c r="AI1009" s="180"/>
      <c r="AJ1009" s="180"/>
      <c r="AK1009" s="180"/>
      <c r="AL1009" s="180"/>
      <c r="AM1009" s="180"/>
      <c r="AN1009" s="180"/>
      <c r="AO1009" s="180"/>
      <c r="AP1009" s="180"/>
      <c r="AQ1009" s="180"/>
      <c r="AR1009" s="180"/>
      <c r="AS1009" s="180"/>
      <c r="AT1009" s="180"/>
      <c r="AU1009" s="180"/>
      <c r="AV1009" s="180"/>
      <c r="AW1009" s="180"/>
      <c r="AX1009" s="180"/>
      <c r="AY1009" s="180"/>
      <c r="AZ1009" s="180"/>
      <c r="BA1009" s="180"/>
      <c r="BB1009" s="180"/>
      <c r="BC1009" s="180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</row>
    <row r="1010" spans="1:114" s="178" customFormat="1" ht="12.75" customHeight="1">
      <c r="A1010" s="2"/>
      <c r="B1010" s="8"/>
      <c r="C1010" s="176"/>
      <c r="D1010" s="176"/>
      <c r="E1010" s="176"/>
      <c r="F1010" s="8"/>
      <c r="G1010" s="8"/>
      <c r="H1010" s="8"/>
      <c r="I1010" s="177"/>
      <c r="J1010" s="8"/>
      <c r="K1010" s="8"/>
      <c r="L1010" s="8"/>
      <c r="M1010" s="8"/>
      <c r="N1010" s="2"/>
      <c r="O1010" s="2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  <c r="AA1010" s="180"/>
      <c r="AB1010" s="180"/>
      <c r="AC1010" s="180"/>
      <c r="AD1010" s="180"/>
      <c r="AE1010" s="180"/>
      <c r="AF1010" s="180"/>
      <c r="AG1010" s="180"/>
      <c r="AH1010" s="180"/>
      <c r="AI1010" s="180"/>
      <c r="AJ1010" s="180"/>
      <c r="AK1010" s="180"/>
      <c r="AL1010" s="180"/>
      <c r="AM1010" s="180"/>
      <c r="AN1010" s="180"/>
      <c r="AO1010" s="180"/>
      <c r="AP1010" s="180"/>
      <c r="AQ1010" s="180"/>
      <c r="AR1010" s="180"/>
      <c r="AS1010" s="180"/>
      <c r="AT1010" s="180"/>
      <c r="AU1010" s="180"/>
      <c r="AV1010" s="180"/>
      <c r="AW1010" s="180"/>
      <c r="AX1010" s="180"/>
      <c r="AY1010" s="180"/>
      <c r="AZ1010" s="180"/>
      <c r="BA1010" s="180"/>
      <c r="BB1010" s="180"/>
      <c r="BC1010" s="180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</row>
    <row r="1011" spans="1:114" s="178" customFormat="1" ht="12.75" customHeight="1">
      <c r="A1011" s="2"/>
      <c r="B1011" s="8"/>
      <c r="C1011" s="176"/>
      <c r="D1011" s="176"/>
      <c r="E1011" s="176"/>
      <c r="F1011" s="8"/>
      <c r="G1011" s="8"/>
      <c r="H1011" s="8"/>
      <c r="I1011" s="177"/>
      <c r="J1011" s="8"/>
      <c r="K1011" s="8"/>
      <c r="L1011" s="8"/>
      <c r="M1011" s="8"/>
      <c r="N1011" s="2"/>
      <c r="O1011" s="2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  <c r="AA1011" s="180"/>
      <c r="AB1011" s="180"/>
      <c r="AC1011" s="180"/>
      <c r="AD1011" s="180"/>
      <c r="AE1011" s="180"/>
      <c r="AF1011" s="180"/>
      <c r="AG1011" s="180"/>
      <c r="AH1011" s="180"/>
      <c r="AI1011" s="180"/>
      <c r="AJ1011" s="180"/>
      <c r="AK1011" s="180"/>
      <c r="AL1011" s="180"/>
      <c r="AM1011" s="180"/>
      <c r="AN1011" s="180"/>
      <c r="AO1011" s="180"/>
      <c r="AP1011" s="180"/>
      <c r="AQ1011" s="180"/>
      <c r="AR1011" s="180"/>
      <c r="AS1011" s="180"/>
      <c r="AT1011" s="180"/>
      <c r="AU1011" s="180"/>
      <c r="AV1011" s="180"/>
      <c r="AW1011" s="180"/>
      <c r="AX1011" s="180"/>
      <c r="AY1011" s="180"/>
      <c r="AZ1011" s="180"/>
      <c r="BA1011" s="180"/>
      <c r="BB1011" s="180"/>
      <c r="BC1011" s="180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</row>
    <row r="1012" spans="1:114" s="178" customFormat="1" ht="12.75" customHeight="1">
      <c r="A1012" s="2"/>
      <c r="B1012" s="8"/>
      <c r="C1012" s="176"/>
      <c r="D1012" s="176"/>
      <c r="E1012" s="176"/>
      <c r="F1012" s="8"/>
      <c r="G1012" s="8"/>
      <c r="H1012" s="8"/>
      <c r="I1012" s="177"/>
      <c r="J1012" s="8"/>
      <c r="K1012" s="8"/>
      <c r="L1012" s="8"/>
      <c r="M1012" s="8"/>
      <c r="N1012" s="2"/>
      <c r="O1012" s="2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  <c r="AA1012" s="180"/>
      <c r="AB1012" s="180"/>
      <c r="AC1012" s="180"/>
      <c r="AD1012" s="180"/>
      <c r="AE1012" s="180"/>
      <c r="AF1012" s="180"/>
      <c r="AG1012" s="180"/>
      <c r="AH1012" s="180"/>
      <c r="AI1012" s="180"/>
      <c r="AJ1012" s="180"/>
      <c r="AK1012" s="180"/>
      <c r="AL1012" s="180"/>
      <c r="AM1012" s="180"/>
      <c r="AN1012" s="180"/>
      <c r="AO1012" s="180"/>
      <c r="AP1012" s="180"/>
      <c r="AQ1012" s="180"/>
      <c r="AR1012" s="180"/>
      <c r="AS1012" s="180"/>
      <c r="AT1012" s="180"/>
      <c r="AU1012" s="180"/>
      <c r="AV1012" s="180"/>
      <c r="AW1012" s="180"/>
      <c r="AX1012" s="180"/>
      <c r="AY1012" s="180"/>
      <c r="AZ1012" s="180"/>
      <c r="BA1012" s="180"/>
      <c r="BB1012" s="180"/>
      <c r="BC1012" s="180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</row>
    <row r="1013" spans="1:114" s="178" customFormat="1" ht="12.75" customHeight="1">
      <c r="A1013" s="2"/>
      <c r="B1013" s="8"/>
      <c r="C1013" s="176"/>
      <c r="D1013" s="176"/>
      <c r="E1013" s="176"/>
      <c r="F1013" s="8"/>
      <c r="G1013" s="8"/>
      <c r="H1013" s="8"/>
      <c r="I1013" s="177"/>
      <c r="J1013" s="8"/>
      <c r="K1013" s="8"/>
      <c r="L1013" s="8"/>
      <c r="M1013" s="8"/>
      <c r="N1013" s="2"/>
      <c r="O1013" s="2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  <c r="AA1013" s="180"/>
      <c r="AB1013" s="180"/>
      <c r="AC1013" s="180"/>
      <c r="AD1013" s="180"/>
      <c r="AE1013" s="180"/>
      <c r="AF1013" s="180"/>
      <c r="AG1013" s="180"/>
      <c r="AH1013" s="180"/>
      <c r="AI1013" s="180"/>
      <c r="AJ1013" s="180"/>
      <c r="AK1013" s="180"/>
      <c r="AL1013" s="180"/>
      <c r="AM1013" s="180"/>
      <c r="AN1013" s="180"/>
      <c r="AO1013" s="180"/>
      <c r="AP1013" s="180"/>
      <c r="AQ1013" s="180"/>
      <c r="AR1013" s="180"/>
      <c r="AS1013" s="180"/>
      <c r="AT1013" s="180"/>
      <c r="AU1013" s="180"/>
      <c r="AV1013" s="180"/>
      <c r="AW1013" s="180"/>
      <c r="AX1013" s="180"/>
      <c r="AY1013" s="180"/>
      <c r="AZ1013" s="180"/>
      <c r="BA1013" s="180"/>
      <c r="BB1013" s="180"/>
      <c r="BC1013" s="180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</row>
    <row r="1014" spans="1:114" s="178" customFormat="1" ht="12.75" customHeight="1">
      <c r="A1014" s="2"/>
      <c r="B1014" s="8"/>
      <c r="C1014" s="176"/>
      <c r="D1014" s="176"/>
      <c r="E1014" s="176"/>
      <c r="F1014" s="8"/>
      <c r="G1014" s="8"/>
      <c r="H1014" s="8"/>
      <c r="I1014" s="177"/>
      <c r="J1014" s="8"/>
      <c r="K1014" s="8"/>
      <c r="L1014" s="8"/>
      <c r="M1014" s="8"/>
      <c r="N1014" s="2"/>
      <c r="O1014" s="2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  <c r="AA1014" s="180"/>
      <c r="AB1014" s="180"/>
      <c r="AC1014" s="180"/>
      <c r="AD1014" s="180"/>
      <c r="AE1014" s="180"/>
      <c r="AF1014" s="180"/>
      <c r="AG1014" s="180"/>
      <c r="AH1014" s="180"/>
      <c r="AI1014" s="180"/>
      <c r="AJ1014" s="180"/>
      <c r="AK1014" s="180"/>
      <c r="AL1014" s="180"/>
      <c r="AM1014" s="180"/>
      <c r="AN1014" s="180"/>
      <c r="AO1014" s="180"/>
      <c r="AP1014" s="180"/>
      <c r="AQ1014" s="180"/>
      <c r="AR1014" s="180"/>
      <c r="AS1014" s="180"/>
      <c r="AT1014" s="180"/>
      <c r="AU1014" s="180"/>
      <c r="AV1014" s="180"/>
      <c r="AW1014" s="180"/>
      <c r="AX1014" s="180"/>
      <c r="AY1014" s="180"/>
      <c r="AZ1014" s="180"/>
      <c r="BA1014" s="180"/>
      <c r="BB1014" s="180"/>
      <c r="BC1014" s="180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</row>
    <row r="1015" spans="1:114" s="178" customFormat="1" ht="12.75" customHeight="1">
      <c r="A1015" s="2"/>
      <c r="B1015" s="8"/>
      <c r="C1015" s="176"/>
      <c r="D1015" s="176"/>
      <c r="E1015" s="176"/>
      <c r="F1015" s="8"/>
      <c r="G1015" s="8"/>
      <c r="H1015" s="8"/>
      <c r="I1015" s="177"/>
      <c r="J1015" s="8"/>
      <c r="K1015" s="8"/>
      <c r="L1015" s="8"/>
      <c r="M1015" s="8"/>
      <c r="N1015" s="2"/>
      <c r="O1015" s="2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  <c r="AA1015" s="180"/>
      <c r="AB1015" s="180"/>
      <c r="AC1015" s="180"/>
      <c r="AD1015" s="180"/>
      <c r="AE1015" s="180"/>
      <c r="AF1015" s="180"/>
      <c r="AG1015" s="180"/>
      <c r="AH1015" s="180"/>
      <c r="AI1015" s="180"/>
      <c r="AJ1015" s="180"/>
      <c r="AK1015" s="180"/>
      <c r="AL1015" s="180"/>
      <c r="AM1015" s="180"/>
      <c r="AN1015" s="180"/>
      <c r="AO1015" s="180"/>
      <c r="AP1015" s="180"/>
      <c r="AQ1015" s="180"/>
      <c r="AR1015" s="180"/>
      <c r="AS1015" s="180"/>
      <c r="AT1015" s="180"/>
      <c r="AU1015" s="180"/>
      <c r="AV1015" s="180"/>
      <c r="AW1015" s="180"/>
      <c r="AX1015" s="180"/>
      <c r="AY1015" s="180"/>
      <c r="AZ1015" s="180"/>
      <c r="BA1015" s="180"/>
      <c r="BB1015" s="180"/>
      <c r="BC1015" s="180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</row>
    <row r="1016" spans="1:114" s="178" customFormat="1" ht="12.75" customHeight="1">
      <c r="A1016" s="2"/>
      <c r="B1016" s="8"/>
      <c r="C1016" s="176"/>
      <c r="D1016" s="176"/>
      <c r="E1016" s="176"/>
      <c r="F1016" s="8"/>
      <c r="G1016" s="8"/>
      <c r="H1016" s="8"/>
      <c r="I1016" s="177"/>
      <c r="J1016" s="8"/>
      <c r="K1016" s="8"/>
      <c r="L1016" s="8"/>
      <c r="M1016" s="8"/>
      <c r="N1016" s="2"/>
      <c r="O1016" s="2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  <c r="AA1016" s="180"/>
      <c r="AB1016" s="180"/>
      <c r="AC1016" s="180"/>
      <c r="AD1016" s="180"/>
      <c r="AE1016" s="180"/>
      <c r="AF1016" s="180"/>
      <c r="AG1016" s="180"/>
      <c r="AH1016" s="180"/>
      <c r="AI1016" s="180"/>
      <c r="AJ1016" s="180"/>
      <c r="AK1016" s="180"/>
      <c r="AL1016" s="180"/>
      <c r="AM1016" s="180"/>
      <c r="AN1016" s="180"/>
      <c r="AO1016" s="180"/>
      <c r="AP1016" s="180"/>
      <c r="AQ1016" s="180"/>
      <c r="AR1016" s="180"/>
      <c r="AS1016" s="180"/>
      <c r="AT1016" s="180"/>
      <c r="AU1016" s="180"/>
      <c r="AV1016" s="180"/>
      <c r="AW1016" s="180"/>
      <c r="AX1016" s="180"/>
      <c r="AY1016" s="180"/>
      <c r="AZ1016" s="180"/>
      <c r="BA1016" s="180"/>
      <c r="BB1016" s="180"/>
      <c r="BC1016" s="180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</row>
    <row r="1017" spans="1:114" s="178" customFormat="1" ht="12.75" customHeight="1">
      <c r="A1017" s="2"/>
      <c r="B1017" s="8"/>
      <c r="C1017" s="176"/>
      <c r="D1017" s="176"/>
      <c r="E1017" s="176"/>
      <c r="F1017" s="8"/>
      <c r="G1017" s="8"/>
      <c r="H1017" s="8"/>
      <c r="I1017" s="177"/>
      <c r="J1017" s="8"/>
      <c r="K1017" s="8"/>
      <c r="L1017" s="8"/>
      <c r="M1017" s="8"/>
      <c r="N1017" s="2"/>
      <c r="O1017" s="2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  <c r="AA1017" s="180"/>
      <c r="AB1017" s="180"/>
      <c r="AC1017" s="180"/>
      <c r="AD1017" s="180"/>
      <c r="AE1017" s="180"/>
      <c r="AF1017" s="180"/>
      <c r="AG1017" s="180"/>
      <c r="AH1017" s="180"/>
      <c r="AI1017" s="180"/>
      <c r="AJ1017" s="180"/>
      <c r="AK1017" s="180"/>
      <c r="AL1017" s="180"/>
      <c r="AM1017" s="180"/>
      <c r="AN1017" s="180"/>
      <c r="AO1017" s="180"/>
      <c r="AP1017" s="180"/>
      <c r="AQ1017" s="180"/>
      <c r="AR1017" s="180"/>
      <c r="AS1017" s="180"/>
      <c r="AT1017" s="180"/>
      <c r="AU1017" s="180"/>
      <c r="AV1017" s="180"/>
      <c r="AW1017" s="180"/>
      <c r="AX1017" s="180"/>
      <c r="AY1017" s="180"/>
      <c r="AZ1017" s="180"/>
      <c r="BA1017" s="180"/>
      <c r="BB1017" s="180"/>
      <c r="BC1017" s="180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</row>
    <row r="1018" spans="1:114" s="178" customFormat="1" ht="12.75" customHeight="1">
      <c r="A1018" s="2"/>
      <c r="B1018" s="8"/>
      <c r="C1018" s="176"/>
      <c r="D1018" s="176"/>
      <c r="E1018" s="176"/>
      <c r="F1018" s="8"/>
      <c r="G1018" s="8"/>
      <c r="H1018" s="8"/>
      <c r="I1018" s="177"/>
      <c r="J1018" s="8"/>
      <c r="K1018" s="8"/>
      <c r="L1018" s="8"/>
      <c r="M1018" s="8"/>
      <c r="N1018" s="2"/>
      <c r="O1018" s="2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  <c r="AA1018" s="180"/>
      <c r="AB1018" s="180"/>
      <c r="AC1018" s="180"/>
      <c r="AD1018" s="180"/>
      <c r="AE1018" s="180"/>
      <c r="AF1018" s="180"/>
      <c r="AG1018" s="180"/>
      <c r="AH1018" s="180"/>
      <c r="AI1018" s="180"/>
      <c r="AJ1018" s="180"/>
      <c r="AK1018" s="180"/>
      <c r="AL1018" s="180"/>
      <c r="AM1018" s="180"/>
      <c r="AN1018" s="180"/>
      <c r="AO1018" s="180"/>
      <c r="AP1018" s="180"/>
      <c r="AQ1018" s="180"/>
      <c r="AR1018" s="180"/>
      <c r="AS1018" s="180"/>
      <c r="AT1018" s="180"/>
      <c r="AU1018" s="180"/>
      <c r="AV1018" s="180"/>
      <c r="AW1018" s="180"/>
      <c r="AX1018" s="180"/>
      <c r="AY1018" s="180"/>
      <c r="AZ1018" s="180"/>
      <c r="BA1018" s="180"/>
      <c r="BB1018" s="180"/>
      <c r="BC1018" s="180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</row>
    <row r="1019" spans="1:114" s="178" customFormat="1" ht="12.75" customHeight="1">
      <c r="A1019" s="2"/>
      <c r="B1019" s="8"/>
      <c r="C1019" s="176"/>
      <c r="D1019" s="176"/>
      <c r="E1019" s="176"/>
      <c r="F1019" s="8"/>
      <c r="G1019" s="8"/>
      <c r="H1019" s="8"/>
      <c r="I1019" s="177"/>
      <c r="J1019" s="8"/>
      <c r="K1019" s="8"/>
      <c r="L1019" s="8"/>
      <c r="M1019" s="8"/>
      <c r="N1019" s="2"/>
      <c r="O1019" s="2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  <c r="AA1019" s="180"/>
      <c r="AB1019" s="180"/>
      <c r="AC1019" s="180"/>
      <c r="AD1019" s="180"/>
      <c r="AE1019" s="180"/>
      <c r="AF1019" s="180"/>
      <c r="AG1019" s="180"/>
      <c r="AH1019" s="180"/>
      <c r="AI1019" s="180"/>
      <c r="AJ1019" s="180"/>
      <c r="AK1019" s="180"/>
      <c r="AL1019" s="180"/>
      <c r="AM1019" s="180"/>
      <c r="AN1019" s="180"/>
      <c r="AO1019" s="180"/>
      <c r="AP1019" s="180"/>
      <c r="AQ1019" s="180"/>
      <c r="AR1019" s="180"/>
      <c r="AS1019" s="180"/>
      <c r="AT1019" s="180"/>
      <c r="AU1019" s="180"/>
      <c r="AV1019" s="180"/>
      <c r="AW1019" s="180"/>
      <c r="AX1019" s="180"/>
      <c r="AY1019" s="180"/>
      <c r="AZ1019" s="180"/>
      <c r="BA1019" s="180"/>
      <c r="BB1019" s="180"/>
      <c r="BC1019" s="180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</row>
    <row r="1020" spans="1:114" s="178" customFormat="1" ht="12.75" customHeight="1">
      <c r="A1020" s="2"/>
      <c r="B1020" s="8"/>
      <c r="C1020" s="176"/>
      <c r="D1020" s="176"/>
      <c r="E1020" s="176"/>
      <c r="F1020" s="8"/>
      <c r="G1020" s="8"/>
      <c r="H1020" s="8"/>
      <c r="I1020" s="177"/>
      <c r="J1020" s="8"/>
      <c r="K1020" s="8"/>
      <c r="L1020" s="8"/>
      <c r="M1020" s="8"/>
      <c r="N1020" s="2"/>
      <c r="O1020" s="2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  <c r="AA1020" s="180"/>
      <c r="AB1020" s="180"/>
      <c r="AC1020" s="180"/>
      <c r="AD1020" s="180"/>
      <c r="AE1020" s="180"/>
      <c r="AF1020" s="180"/>
      <c r="AG1020" s="180"/>
      <c r="AH1020" s="180"/>
      <c r="AI1020" s="180"/>
      <c r="AJ1020" s="180"/>
      <c r="AK1020" s="180"/>
      <c r="AL1020" s="180"/>
      <c r="AM1020" s="180"/>
      <c r="AN1020" s="180"/>
      <c r="AO1020" s="180"/>
      <c r="AP1020" s="180"/>
      <c r="AQ1020" s="180"/>
      <c r="AR1020" s="180"/>
      <c r="AS1020" s="180"/>
      <c r="AT1020" s="180"/>
      <c r="AU1020" s="180"/>
      <c r="AV1020" s="180"/>
      <c r="AW1020" s="180"/>
      <c r="AX1020" s="180"/>
      <c r="AY1020" s="180"/>
      <c r="AZ1020" s="180"/>
      <c r="BA1020" s="180"/>
      <c r="BB1020" s="180"/>
      <c r="BC1020" s="180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</row>
    <row r="1021" spans="1:114" s="178" customFormat="1" ht="12.75" customHeight="1">
      <c r="A1021" s="2"/>
      <c r="B1021" s="8"/>
      <c r="C1021" s="176"/>
      <c r="D1021" s="176"/>
      <c r="E1021" s="176"/>
      <c r="F1021" s="8"/>
      <c r="G1021" s="8"/>
      <c r="H1021" s="8"/>
      <c r="I1021" s="177"/>
      <c r="J1021" s="8"/>
      <c r="K1021" s="8"/>
      <c r="L1021" s="8"/>
      <c r="M1021" s="8"/>
      <c r="N1021" s="2"/>
      <c r="O1021" s="2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  <c r="AA1021" s="180"/>
      <c r="AB1021" s="180"/>
      <c r="AC1021" s="180"/>
      <c r="AD1021" s="180"/>
      <c r="AE1021" s="180"/>
      <c r="AF1021" s="180"/>
      <c r="AG1021" s="180"/>
      <c r="AH1021" s="180"/>
      <c r="AI1021" s="180"/>
      <c r="AJ1021" s="180"/>
      <c r="AK1021" s="180"/>
      <c r="AL1021" s="180"/>
      <c r="AM1021" s="180"/>
      <c r="AN1021" s="180"/>
      <c r="AO1021" s="180"/>
      <c r="AP1021" s="180"/>
      <c r="AQ1021" s="180"/>
      <c r="AR1021" s="180"/>
      <c r="AS1021" s="180"/>
      <c r="AT1021" s="180"/>
      <c r="AU1021" s="180"/>
      <c r="AV1021" s="180"/>
      <c r="AW1021" s="180"/>
      <c r="AX1021" s="180"/>
      <c r="AY1021" s="180"/>
      <c r="AZ1021" s="180"/>
      <c r="BA1021" s="180"/>
      <c r="BB1021" s="180"/>
      <c r="BC1021" s="180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</row>
    <row r="1022" spans="1:114" s="178" customFormat="1" ht="12.75" customHeight="1">
      <c r="A1022" s="2"/>
      <c r="B1022" s="8"/>
      <c r="C1022" s="176"/>
      <c r="D1022" s="176"/>
      <c r="E1022" s="176"/>
      <c r="F1022" s="8"/>
      <c r="G1022" s="8"/>
      <c r="H1022" s="8"/>
      <c r="I1022" s="177"/>
      <c r="J1022" s="8"/>
      <c r="K1022" s="8"/>
      <c r="L1022" s="8"/>
      <c r="M1022" s="8"/>
      <c r="N1022" s="2"/>
      <c r="O1022" s="2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  <c r="AA1022" s="180"/>
      <c r="AB1022" s="180"/>
      <c r="AC1022" s="180"/>
      <c r="AD1022" s="180"/>
      <c r="AE1022" s="180"/>
      <c r="AF1022" s="180"/>
      <c r="AG1022" s="180"/>
      <c r="AH1022" s="180"/>
      <c r="AI1022" s="180"/>
      <c r="AJ1022" s="180"/>
      <c r="AK1022" s="180"/>
      <c r="AL1022" s="180"/>
      <c r="AM1022" s="180"/>
      <c r="AN1022" s="180"/>
      <c r="AO1022" s="180"/>
      <c r="AP1022" s="180"/>
      <c r="AQ1022" s="180"/>
      <c r="AR1022" s="180"/>
      <c r="AS1022" s="180"/>
      <c r="AT1022" s="180"/>
      <c r="AU1022" s="180"/>
      <c r="AV1022" s="180"/>
      <c r="AW1022" s="180"/>
      <c r="AX1022" s="180"/>
      <c r="AY1022" s="180"/>
      <c r="AZ1022" s="180"/>
      <c r="BA1022" s="180"/>
      <c r="BB1022" s="180"/>
      <c r="BC1022" s="180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</row>
    <row r="1023" spans="1:114" s="178" customFormat="1" ht="12.75" customHeight="1">
      <c r="A1023" s="2"/>
      <c r="B1023" s="8"/>
      <c r="C1023" s="176"/>
      <c r="D1023" s="176"/>
      <c r="E1023" s="176"/>
      <c r="F1023" s="8"/>
      <c r="G1023" s="8"/>
      <c r="H1023" s="8"/>
      <c r="I1023" s="177"/>
      <c r="J1023" s="8"/>
      <c r="K1023" s="8"/>
      <c r="L1023" s="8"/>
      <c r="M1023" s="8"/>
      <c r="N1023" s="2"/>
      <c r="O1023" s="2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  <c r="AA1023" s="180"/>
      <c r="AB1023" s="180"/>
      <c r="AC1023" s="180"/>
      <c r="AD1023" s="180"/>
      <c r="AE1023" s="180"/>
      <c r="AF1023" s="180"/>
      <c r="AG1023" s="180"/>
      <c r="AH1023" s="180"/>
      <c r="AI1023" s="180"/>
      <c r="AJ1023" s="180"/>
      <c r="AK1023" s="180"/>
      <c r="AL1023" s="180"/>
      <c r="AM1023" s="180"/>
      <c r="AN1023" s="180"/>
      <c r="AO1023" s="180"/>
      <c r="AP1023" s="180"/>
      <c r="AQ1023" s="180"/>
      <c r="AR1023" s="180"/>
      <c r="AS1023" s="180"/>
      <c r="AT1023" s="180"/>
      <c r="AU1023" s="180"/>
      <c r="AV1023" s="180"/>
      <c r="AW1023" s="180"/>
      <c r="AX1023" s="180"/>
      <c r="AY1023" s="180"/>
      <c r="AZ1023" s="180"/>
      <c r="BA1023" s="180"/>
      <c r="BB1023" s="180"/>
      <c r="BC1023" s="180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</row>
    <row r="1024" spans="1:114" s="178" customFormat="1" ht="12.75" customHeight="1">
      <c r="A1024" s="2"/>
      <c r="B1024" s="8"/>
      <c r="C1024" s="176"/>
      <c r="D1024" s="176"/>
      <c r="E1024" s="176"/>
      <c r="F1024" s="8"/>
      <c r="G1024" s="8"/>
      <c r="H1024" s="8"/>
      <c r="I1024" s="177"/>
      <c r="J1024" s="8"/>
      <c r="K1024" s="8"/>
      <c r="L1024" s="8"/>
      <c r="M1024" s="8"/>
      <c r="N1024" s="2"/>
      <c r="O1024" s="2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  <c r="AA1024" s="180"/>
      <c r="AB1024" s="180"/>
      <c r="AC1024" s="180"/>
      <c r="AD1024" s="180"/>
      <c r="AE1024" s="180"/>
      <c r="AF1024" s="180"/>
      <c r="AG1024" s="180"/>
      <c r="AH1024" s="180"/>
      <c r="AI1024" s="180"/>
      <c r="AJ1024" s="180"/>
      <c r="AK1024" s="180"/>
      <c r="AL1024" s="180"/>
      <c r="AM1024" s="180"/>
      <c r="AN1024" s="180"/>
      <c r="AO1024" s="180"/>
      <c r="AP1024" s="180"/>
      <c r="AQ1024" s="180"/>
      <c r="AR1024" s="180"/>
      <c r="AS1024" s="180"/>
      <c r="AT1024" s="180"/>
      <c r="AU1024" s="180"/>
      <c r="AV1024" s="180"/>
      <c r="AW1024" s="180"/>
      <c r="AX1024" s="180"/>
      <c r="AY1024" s="180"/>
      <c r="AZ1024" s="180"/>
      <c r="BA1024" s="180"/>
      <c r="BB1024" s="180"/>
      <c r="BC1024" s="180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</row>
    <row r="1025" spans="1:114" s="178" customFormat="1" ht="12.75" customHeight="1">
      <c r="A1025" s="2"/>
      <c r="B1025" s="8"/>
      <c r="C1025" s="176"/>
      <c r="D1025" s="176"/>
      <c r="E1025" s="176"/>
      <c r="F1025" s="8"/>
      <c r="G1025" s="8"/>
      <c r="H1025" s="8"/>
      <c r="I1025" s="177"/>
      <c r="J1025" s="8"/>
      <c r="K1025" s="8"/>
      <c r="L1025" s="8"/>
      <c r="M1025" s="8"/>
      <c r="N1025" s="2"/>
      <c r="O1025" s="2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  <c r="AA1025" s="180"/>
      <c r="AB1025" s="180"/>
      <c r="AC1025" s="180"/>
      <c r="AD1025" s="180"/>
      <c r="AE1025" s="180"/>
      <c r="AF1025" s="180"/>
      <c r="AG1025" s="180"/>
      <c r="AH1025" s="180"/>
      <c r="AI1025" s="180"/>
      <c r="AJ1025" s="180"/>
      <c r="AK1025" s="180"/>
      <c r="AL1025" s="180"/>
      <c r="AM1025" s="180"/>
      <c r="AN1025" s="180"/>
      <c r="AO1025" s="180"/>
      <c r="AP1025" s="180"/>
      <c r="AQ1025" s="180"/>
      <c r="AR1025" s="180"/>
      <c r="AS1025" s="180"/>
      <c r="AT1025" s="180"/>
      <c r="AU1025" s="180"/>
      <c r="AV1025" s="180"/>
      <c r="AW1025" s="180"/>
      <c r="AX1025" s="180"/>
      <c r="AY1025" s="180"/>
      <c r="AZ1025" s="180"/>
      <c r="BA1025" s="180"/>
      <c r="BB1025" s="180"/>
      <c r="BC1025" s="180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</row>
    <row r="1026" spans="1:114" s="178" customFormat="1" ht="12.75" customHeight="1">
      <c r="A1026" s="2"/>
      <c r="B1026" s="8"/>
      <c r="C1026" s="176"/>
      <c r="D1026" s="176"/>
      <c r="E1026" s="176"/>
      <c r="F1026" s="8"/>
      <c r="G1026" s="8"/>
      <c r="H1026" s="8"/>
      <c r="I1026" s="177"/>
      <c r="J1026" s="8"/>
      <c r="K1026" s="8"/>
      <c r="L1026" s="8"/>
      <c r="M1026" s="8"/>
      <c r="N1026" s="2"/>
      <c r="O1026" s="2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  <c r="AA1026" s="180"/>
      <c r="AB1026" s="180"/>
      <c r="AC1026" s="180"/>
      <c r="AD1026" s="180"/>
      <c r="AE1026" s="180"/>
      <c r="AF1026" s="180"/>
      <c r="AG1026" s="180"/>
      <c r="AH1026" s="180"/>
      <c r="AI1026" s="180"/>
      <c r="AJ1026" s="180"/>
      <c r="AK1026" s="180"/>
      <c r="AL1026" s="180"/>
      <c r="AM1026" s="180"/>
      <c r="AN1026" s="180"/>
      <c r="AO1026" s="180"/>
      <c r="AP1026" s="180"/>
      <c r="AQ1026" s="180"/>
      <c r="AR1026" s="180"/>
      <c r="AS1026" s="180"/>
      <c r="AT1026" s="180"/>
      <c r="AU1026" s="180"/>
      <c r="AV1026" s="180"/>
      <c r="AW1026" s="180"/>
      <c r="AX1026" s="180"/>
      <c r="AY1026" s="180"/>
      <c r="AZ1026" s="180"/>
      <c r="BA1026" s="180"/>
      <c r="BB1026" s="180"/>
      <c r="BC1026" s="180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</row>
    <row r="1027" spans="1:114" s="178" customFormat="1" ht="12.75" customHeight="1">
      <c r="A1027" s="2"/>
      <c r="B1027" s="8"/>
      <c r="C1027" s="176"/>
      <c r="D1027" s="176"/>
      <c r="E1027" s="176"/>
      <c r="F1027" s="8"/>
      <c r="G1027" s="8"/>
      <c r="H1027" s="8"/>
      <c r="I1027" s="177"/>
      <c r="J1027" s="8"/>
      <c r="K1027" s="8"/>
      <c r="L1027" s="8"/>
      <c r="M1027" s="8"/>
      <c r="N1027" s="2"/>
      <c r="O1027" s="2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  <c r="AA1027" s="180"/>
      <c r="AB1027" s="180"/>
      <c r="AC1027" s="180"/>
      <c r="AD1027" s="180"/>
      <c r="AE1027" s="180"/>
      <c r="AF1027" s="180"/>
      <c r="AG1027" s="180"/>
      <c r="AH1027" s="180"/>
      <c r="AI1027" s="180"/>
      <c r="AJ1027" s="180"/>
      <c r="AK1027" s="180"/>
      <c r="AL1027" s="180"/>
      <c r="AM1027" s="180"/>
      <c r="AN1027" s="180"/>
      <c r="AO1027" s="180"/>
      <c r="AP1027" s="180"/>
      <c r="AQ1027" s="180"/>
      <c r="AR1027" s="180"/>
      <c r="AS1027" s="180"/>
      <c r="AT1027" s="180"/>
      <c r="AU1027" s="180"/>
      <c r="AV1027" s="180"/>
      <c r="AW1027" s="180"/>
      <c r="AX1027" s="180"/>
      <c r="AY1027" s="180"/>
      <c r="AZ1027" s="180"/>
      <c r="BA1027" s="180"/>
      <c r="BB1027" s="180"/>
      <c r="BC1027" s="180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</row>
    <row r="1028" spans="1:114" s="178" customFormat="1" ht="12.75" customHeight="1">
      <c r="A1028" s="2"/>
      <c r="B1028" s="8"/>
      <c r="C1028" s="176"/>
      <c r="D1028" s="176"/>
      <c r="E1028" s="176"/>
      <c r="F1028" s="8"/>
      <c r="G1028" s="8"/>
      <c r="H1028" s="8"/>
      <c r="I1028" s="177"/>
      <c r="J1028" s="8"/>
      <c r="K1028" s="8"/>
      <c r="L1028" s="8"/>
      <c r="M1028" s="8"/>
      <c r="N1028" s="2"/>
      <c r="O1028" s="2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  <c r="AA1028" s="180"/>
      <c r="AB1028" s="180"/>
      <c r="AC1028" s="180"/>
      <c r="AD1028" s="180"/>
      <c r="AE1028" s="180"/>
      <c r="AF1028" s="180"/>
      <c r="AG1028" s="180"/>
      <c r="AH1028" s="180"/>
      <c r="AI1028" s="180"/>
      <c r="AJ1028" s="180"/>
      <c r="AK1028" s="180"/>
      <c r="AL1028" s="180"/>
      <c r="AM1028" s="180"/>
      <c r="AN1028" s="180"/>
      <c r="AO1028" s="180"/>
      <c r="AP1028" s="180"/>
      <c r="AQ1028" s="180"/>
      <c r="AR1028" s="180"/>
      <c r="AS1028" s="180"/>
      <c r="AT1028" s="180"/>
      <c r="AU1028" s="180"/>
      <c r="AV1028" s="180"/>
      <c r="AW1028" s="180"/>
      <c r="AX1028" s="180"/>
      <c r="AY1028" s="180"/>
      <c r="AZ1028" s="180"/>
      <c r="BA1028" s="180"/>
      <c r="BB1028" s="180"/>
      <c r="BC1028" s="180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</row>
    <row r="1029" spans="1:114" s="178" customFormat="1" ht="12.75" customHeight="1">
      <c r="A1029" s="2"/>
      <c r="B1029" s="8"/>
      <c r="C1029" s="176"/>
      <c r="D1029" s="176"/>
      <c r="E1029" s="176"/>
      <c r="F1029" s="8"/>
      <c r="G1029" s="8"/>
      <c r="H1029" s="8"/>
      <c r="I1029" s="177"/>
      <c r="J1029" s="8"/>
      <c r="K1029" s="8"/>
      <c r="L1029" s="8"/>
      <c r="M1029" s="8"/>
      <c r="N1029" s="2"/>
      <c r="O1029" s="2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  <c r="AA1029" s="180"/>
      <c r="AB1029" s="180"/>
      <c r="AC1029" s="180"/>
      <c r="AD1029" s="180"/>
      <c r="AE1029" s="180"/>
      <c r="AF1029" s="180"/>
      <c r="AG1029" s="180"/>
      <c r="AH1029" s="180"/>
      <c r="AI1029" s="180"/>
      <c r="AJ1029" s="180"/>
      <c r="AK1029" s="180"/>
      <c r="AL1029" s="180"/>
      <c r="AM1029" s="180"/>
      <c r="AN1029" s="180"/>
      <c r="AO1029" s="180"/>
      <c r="AP1029" s="180"/>
      <c r="AQ1029" s="180"/>
      <c r="AR1029" s="180"/>
      <c r="AS1029" s="180"/>
      <c r="AT1029" s="180"/>
      <c r="AU1029" s="180"/>
      <c r="AV1029" s="180"/>
      <c r="AW1029" s="180"/>
      <c r="AX1029" s="180"/>
      <c r="AY1029" s="180"/>
      <c r="AZ1029" s="180"/>
      <c r="BA1029" s="180"/>
      <c r="BB1029" s="180"/>
      <c r="BC1029" s="180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</row>
    <row r="1030" spans="1:114" s="178" customFormat="1" ht="12.75" customHeight="1">
      <c r="A1030" s="2"/>
      <c r="B1030" s="8"/>
      <c r="C1030" s="176"/>
      <c r="D1030" s="176"/>
      <c r="E1030" s="176"/>
      <c r="F1030" s="8"/>
      <c r="G1030" s="8"/>
      <c r="H1030" s="8"/>
      <c r="I1030" s="177"/>
      <c r="J1030" s="8"/>
      <c r="K1030" s="8"/>
      <c r="L1030" s="8"/>
      <c r="M1030" s="8"/>
      <c r="N1030" s="2"/>
      <c r="O1030" s="2"/>
      <c r="P1030" s="180"/>
      <c r="Q1030" s="180"/>
      <c r="R1030" s="180"/>
      <c r="S1030" s="180"/>
      <c r="T1030" s="180"/>
      <c r="U1030" s="180"/>
      <c r="V1030" s="180"/>
      <c r="W1030" s="180"/>
      <c r="X1030" s="180"/>
      <c r="Y1030" s="180"/>
      <c r="Z1030" s="180"/>
      <c r="AA1030" s="180"/>
      <c r="AB1030" s="180"/>
      <c r="AC1030" s="180"/>
      <c r="AD1030" s="180"/>
      <c r="AE1030" s="180"/>
      <c r="AF1030" s="180"/>
      <c r="AG1030" s="180"/>
      <c r="AH1030" s="180"/>
      <c r="AI1030" s="180"/>
      <c r="AJ1030" s="180"/>
      <c r="AK1030" s="180"/>
      <c r="AL1030" s="180"/>
      <c r="AM1030" s="180"/>
      <c r="AN1030" s="180"/>
      <c r="AO1030" s="180"/>
      <c r="AP1030" s="180"/>
      <c r="AQ1030" s="180"/>
      <c r="AR1030" s="180"/>
      <c r="AS1030" s="180"/>
      <c r="AT1030" s="180"/>
      <c r="AU1030" s="180"/>
      <c r="AV1030" s="180"/>
      <c r="AW1030" s="180"/>
      <c r="AX1030" s="180"/>
      <c r="AY1030" s="180"/>
      <c r="AZ1030" s="180"/>
      <c r="BA1030" s="180"/>
      <c r="BB1030" s="180"/>
      <c r="BC1030" s="180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</row>
    <row r="1031" spans="1:114" s="178" customFormat="1" ht="12.75" customHeight="1">
      <c r="A1031" s="2"/>
      <c r="B1031" s="8"/>
      <c r="C1031" s="176"/>
      <c r="D1031" s="176"/>
      <c r="E1031" s="176"/>
      <c r="F1031" s="8"/>
      <c r="G1031" s="8"/>
      <c r="H1031" s="8"/>
      <c r="I1031" s="177"/>
      <c r="J1031" s="8"/>
      <c r="K1031" s="8"/>
      <c r="L1031" s="8"/>
      <c r="M1031" s="8"/>
      <c r="N1031" s="2"/>
      <c r="O1031" s="2"/>
      <c r="P1031" s="180"/>
      <c r="Q1031" s="180"/>
      <c r="R1031" s="180"/>
      <c r="S1031" s="180"/>
      <c r="T1031" s="180"/>
      <c r="U1031" s="180"/>
      <c r="V1031" s="180"/>
      <c r="W1031" s="180"/>
      <c r="X1031" s="180"/>
      <c r="Y1031" s="180"/>
      <c r="Z1031" s="180"/>
      <c r="AA1031" s="180"/>
      <c r="AB1031" s="180"/>
      <c r="AC1031" s="180"/>
      <c r="AD1031" s="180"/>
      <c r="AE1031" s="180"/>
      <c r="AF1031" s="180"/>
      <c r="AG1031" s="180"/>
      <c r="AH1031" s="180"/>
      <c r="AI1031" s="180"/>
      <c r="AJ1031" s="180"/>
      <c r="AK1031" s="180"/>
      <c r="AL1031" s="180"/>
      <c r="AM1031" s="180"/>
      <c r="AN1031" s="180"/>
      <c r="AO1031" s="180"/>
      <c r="AP1031" s="180"/>
      <c r="AQ1031" s="180"/>
      <c r="AR1031" s="180"/>
      <c r="AS1031" s="180"/>
      <c r="AT1031" s="180"/>
      <c r="AU1031" s="180"/>
      <c r="AV1031" s="180"/>
      <c r="AW1031" s="180"/>
      <c r="AX1031" s="180"/>
      <c r="AY1031" s="180"/>
      <c r="AZ1031" s="180"/>
      <c r="BA1031" s="180"/>
      <c r="BB1031" s="180"/>
      <c r="BC1031" s="180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</row>
    <row r="1032" spans="1:114" s="178" customFormat="1" ht="12.75" customHeight="1">
      <c r="A1032" s="2"/>
      <c r="B1032" s="8"/>
      <c r="C1032" s="176"/>
      <c r="D1032" s="176"/>
      <c r="E1032" s="176"/>
      <c r="F1032" s="8"/>
      <c r="G1032" s="8"/>
      <c r="H1032" s="8"/>
      <c r="I1032" s="177"/>
      <c r="J1032" s="8"/>
      <c r="K1032" s="8"/>
      <c r="L1032" s="8"/>
      <c r="M1032" s="8"/>
      <c r="N1032" s="2"/>
      <c r="O1032" s="2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  <c r="AA1032" s="180"/>
      <c r="AB1032" s="180"/>
      <c r="AC1032" s="180"/>
      <c r="AD1032" s="180"/>
      <c r="AE1032" s="180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P1032" s="180"/>
      <c r="AQ1032" s="180"/>
      <c r="AR1032" s="180"/>
      <c r="AS1032" s="180"/>
      <c r="AT1032" s="180"/>
      <c r="AU1032" s="180"/>
      <c r="AV1032" s="180"/>
      <c r="AW1032" s="180"/>
      <c r="AX1032" s="180"/>
      <c r="AY1032" s="180"/>
      <c r="AZ1032" s="180"/>
      <c r="BA1032" s="180"/>
      <c r="BB1032" s="180"/>
      <c r="BC1032" s="180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</row>
    <row r="1033" spans="1:114" s="178" customFormat="1" ht="12.75" customHeight="1">
      <c r="A1033" s="2"/>
      <c r="B1033" s="8"/>
      <c r="C1033" s="176"/>
      <c r="D1033" s="176"/>
      <c r="E1033" s="176"/>
      <c r="F1033" s="8"/>
      <c r="G1033" s="8"/>
      <c r="H1033" s="8"/>
      <c r="I1033" s="177"/>
      <c r="J1033" s="8"/>
      <c r="K1033" s="8"/>
      <c r="L1033" s="8"/>
      <c r="M1033" s="8"/>
      <c r="N1033" s="2"/>
      <c r="O1033" s="2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  <c r="AA1033" s="180"/>
      <c r="AB1033" s="180"/>
      <c r="AC1033" s="180"/>
      <c r="AD1033" s="180"/>
      <c r="AE1033" s="180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P1033" s="180"/>
      <c r="AQ1033" s="180"/>
      <c r="AR1033" s="180"/>
      <c r="AS1033" s="180"/>
      <c r="AT1033" s="180"/>
      <c r="AU1033" s="180"/>
      <c r="AV1033" s="180"/>
      <c r="AW1033" s="180"/>
      <c r="AX1033" s="180"/>
      <c r="AY1033" s="180"/>
      <c r="AZ1033" s="180"/>
      <c r="BA1033" s="180"/>
      <c r="BB1033" s="180"/>
      <c r="BC1033" s="180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</row>
    <row r="1034" spans="1:114" s="178" customFormat="1" ht="12.75" customHeight="1">
      <c r="A1034" s="2"/>
      <c r="B1034" s="8"/>
      <c r="C1034" s="176"/>
      <c r="D1034" s="176"/>
      <c r="E1034" s="176"/>
      <c r="F1034" s="8"/>
      <c r="G1034" s="8"/>
      <c r="H1034" s="8"/>
      <c r="I1034" s="177"/>
      <c r="J1034" s="8"/>
      <c r="K1034" s="8"/>
      <c r="L1034" s="8"/>
      <c r="M1034" s="8"/>
      <c r="N1034" s="2"/>
      <c r="O1034" s="2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  <c r="AA1034" s="180"/>
      <c r="AB1034" s="180"/>
      <c r="AC1034" s="180"/>
      <c r="AD1034" s="180"/>
      <c r="AE1034" s="180"/>
      <c r="AF1034" s="180"/>
      <c r="AG1034" s="180"/>
      <c r="AH1034" s="180"/>
      <c r="AI1034" s="180"/>
      <c r="AJ1034" s="180"/>
      <c r="AK1034" s="180"/>
      <c r="AL1034" s="180"/>
      <c r="AM1034" s="180"/>
      <c r="AN1034" s="180"/>
      <c r="AO1034" s="180"/>
      <c r="AP1034" s="180"/>
      <c r="AQ1034" s="180"/>
      <c r="AR1034" s="180"/>
      <c r="AS1034" s="180"/>
      <c r="AT1034" s="180"/>
      <c r="AU1034" s="180"/>
      <c r="AV1034" s="180"/>
      <c r="AW1034" s="180"/>
      <c r="AX1034" s="180"/>
      <c r="AY1034" s="180"/>
      <c r="AZ1034" s="180"/>
      <c r="BA1034" s="180"/>
      <c r="BB1034" s="180"/>
      <c r="BC1034" s="180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</row>
    <row r="1035" spans="1:114" s="178" customFormat="1" ht="12.75" customHeight="1">
      <c r="A1035" s="2"/>
      <c r="B1035" s="8"/>
      <c r="C1035" s="176"/>
      <c r="D1035" s="176"/>
      <c r="E1035" s="176"/>
      <c r="F1035" s="8"/>
      <c r="G1035" s="8"/>
      <c r="H1035" s="8"/>
      <c r="I1035" s="177"/>
      <c r="J1035" s="8"/>
      <c r="K1035" s="8"/>
      <c r="L1035" s="8"/>
      <c r="M1035" s="8"/>
      <c r="N1035" s="2"/>
      <c r="O1035" s="2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  <c r="AA1035" s="180"/>
      <c r="AB1035" s="180"/>
      <c r="AC1035" s="180"/>
      <c r="AD1035" s="180"/>
      <c r="AE1035" s="180"/>
      <c r="AF1035" s="180"/>
      <c r="AG1035" s="180"/>
      <c r="AH1035" s="180"/>
      <c r="AI1035" s="180"/>
      <c r="AJ1035" s="180"/>
      <c r="AK1035" s="180"/>
      <c r="AL1035" s="180"/>
      <c r="AM1035" s="180"/>
      <c r="AN1035" s="180"/>
      <c r="AO1035" s="180"/>
      <c r="AP1035" s="180"/>
      <c r="AQ1035" s="180"/>
      <c r="AR1035" s="180"/>
      <c r="AS1035" s="180"/>
      <c r="AT1035" s="180"/>
      <c r="AU1035" s="180"/>
      <c r="AV1035" s="180"/>
      <c r="AW1035" s="180"/>
      <c r="AX1035" s="180"/>
      <c r="AY1035" s="180"/>
      <c r="AZ1035" s="180"/>
      <c r="BA1035" s="180"/>
      <c r="BB1035" s="180"/>
      <c r="BC1035" s="180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</row>
    <row r="1036" spans="1:114" s="178" customFormat="1" ht="12.75" customHeight="1">
      <c r="A1036" s="2"/>
      <c r="B1036" s="8"/>
      <c r="C1036" s="176"/>
      <c r="D1036" s="176"/>
      <c r="E1036" s="176"/>
      <c r="F1036" s="8"/>
      <c r="G1036" s="8"/>
      <c r="H1036" s="8"/>
      <c r="I1036" s="177"/>
      <c r="J1036" s="8"/>
      <c r="K1036" s="8"/>
      <c r="L1036" s="8"/>
      <c r="M1036" s="8"/>
      <c r="N1036" s="2"/>
      <c r="O1036" s="2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  <c r="AA1036" s="180"/>
      <c r="AB1036" s="180"/>
      <c r="AC1036" s="180"/>
      <c r="AD1036" s="180"/>
      <c r="AE1036" s="180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P1036" s="180"/>
      <c r="AQ1036" s="180"/>
      <c r="AR1036" s="180"/>
      <c r="AS1036" s="180"/>
      <c r="AT1036" s="180"/>
      <c r="AU1036" s="180"/>
      <c r="AV1036" s="180"/>
      <c r="AW1036" s="180"/>
      <c r="AX1036" s="180"/>
      <c r="AY1036" s="180"/>
      <c r="AZ1036" s="180"/>
      <c r="BA1036" s="180"/>
      <c r="BB1036" s="180"/>
      <c r="BC1036" s="180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</row>
    <row r="1037" spans="1:114" s="178" customFormat="1" ht="12.75" customHeight="1">
      <c r="A1037" s="2"/>
      <c r="B1037" s="8"/>
      <c r="C1037" s="176"/>
      <c r="D1037" s="176"/>
      <c r="E1037" s="176"/>
      <c r="F1037" s="8"/>
      <c r="G1037" s="8"/>
      <c r="H1037" s="8"/>
      <c r="I1037" s="177"/>
      <c r="J1037" s="8"/>
      <c r="K1037" s="8"/>
      <c r="L1037" s="8"/>
      <c r="M1037" s="8"/>
      <c r="N1037" s="2"/>
      <c r="O1037" s="2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  <c r="AA1037" s="180"/>
      <c r="AB1037" s="180"/>
      <c r="AC1037" s="180"/>
      <c r="AD1037" s="180"/>
      <c r="AE1037" s="180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P1037" s="180"/>
      <c r="AQ1037" s="180"/>
      <c r="AR1037" s="180"/>
      <c r="AS1037" s="180"/>
      <c r="AT1037" s="180"/>
      <c r="AU1037" s="180"/>
      <c r="AV1037" s="180"/>
      <c r="AW1037" s="180"/>
      <c r="AX1037" s="180"/>
      <c r="AY1037" s="180"/>
      <c r="AZ1037" s="180"/>
      <c r="BA1037" s="180"/>
      <c r="BB1037" s="180"/>
      <c r="BC1037" s="180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</row>
    <row r="1038" spans="1:114" s="178" customFormat="1" ht="12.75" customHeight="1">
      <c r="A1038" s="2"/>
      <c r="B1038" s="8"/>
      <c r="C1038" s="176"/>
      <c r="D1038" s="176"/>
      <c r="E1038" s="176"/>
      <c r="F1038" s="8"/>
      <c r="G1038" s="8"/>
      <c r="H1038" s="8"/>
      <c r="I1038" s="177"/>
      <c r="J1038" s="8"/>
      <c r="K1038" s="8"/>
      <c r="L1038" s="8"/>
      <c r="M1038" s="8"/>
      <c r="N1038" s="2"/>
      <c r="O1038" s="2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  <c r="AA1038" s="180"/>
      <c r="AB1038" s="180"/>
      <c r="AC1038" s="180"/>
      <c r="AD1038" s="180"/>
      <c r="AE1038" s="180"/>
      <c r="AF1038" s="180"/>
      <c r="AG1038" s="180"/>
      <c r="AH1038" s="180"/>
      <c r="AI1038" s="180"/>
      <c r="AJ1038" s="180"/>
      <c r="AK1038" s="180"/>
      <c r="AL1038" s="180"/>
      <c r="AM1038" s="180"/>
      <c r="AN1038" s="180"/>
      <c r="AO1038" s="180"/>
      <c r="AP1038" s="180"/>
      <c r="AQ1038" s="180"/>
      <c r="AR1038" s="180"/>
      <c r="AS1038" s="180"/>
      <c r="AT1038" s="180"/>
      <c r="AU1038" s="180"/>
      <c r="AV1038" s="180"/>
      <c r="AW1038" s="180"/>
      <c r="AX1038" s="180"/>
      <c r="AY1038" s="180"/>
      <c r="AZ1038" s="180"/>
      <c r="BA1038" s="180"/>
      <c r="BB1038" s="180"/>
      <c r="BC1038" s="180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</row>
    <row r="1039" spans="1:114" s="178" customFormat="1" ht="12.75" customHeight="1">
      <c r="A1039" s="2"/>
      <c r="B1039" s="8"/>
      <c r="C1039" s="176"/>
      <c r="D1039" s="176"/>
      <c r="E1039" s="176"/>
      <c r="F1039" s="8"/>
      <c r="G1039" s="8"/>
      <c r="H1039" s="8"/>
      <c r="I1039" s="177"/>
      <c r="J1039" s="8"/>
      <c r="K1039" s="8"/>
      <c r="L1039" s="8"/>
      <c r="M1039" s="8"/>
      <c r="N1039" s="2"/>
      <c r="O1039" s="2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  <c r="AA1039" s="180"/>
      <c r="AB1039" s="180"/>
      <c r="AC1039" s="180"/>
      <c r="AD1039" s="180"/>
      <c r="AE1039" s="180"/>
      <c r="AF1039" s="180"/>
      <c r="AG1039" s="180"/>
      <c r="AH1039" s="180"/>
      <c r="AI1039" s="180"/>
      <c r="AJ1039" s="180"/>
      <c r="AK1039" s="180"/>
      <c r="AL1039" s="180"/>
      <c r="AM1039" s="180"/>
      <c r="AN1039" s="180"/>
      <c r="AO1039" s="180"/>
      <c r="AP1039" s="180"/>
      <c r="AQ1039" s="180"/>
      <c r="AR1039" s="180"/>
      <c r="AS1039" s="180"/>
      <c r="AT1039" s="180"/>
      <c r="AU1039" s="180"/>
      <c r="AV1039" s="180"/>
      <c r="AW1039" s="180"/>
      <c r="AX1039" s="180"/>
      <c r="AY1039" s="180"/>
      <c r="AZ1039" s="180"/>
      <c r="BA1039" s="180"/>
      <c r="BB1039" s="180"/>
      <c r="BC1039" s="180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</row>
  </sheetData>
  <sheetProtection selectLockedCells="1" selectUnlockedCells="1"/>
  <mergeCells count="11">
    <mergeCell ref="G79:G81"/>
    <mergeCell ref="K79:K80"/>
    <mergeCell ref="L79:L80"/>
    <mergeCell ref="M79:M80"/>
    <mergeCell ref="I79:I80"/>
    <mergeCell ref="J79:J80"/>
    <mergeCell ref="B5:M6"/>
    <mergeCell ref="B8:M9"/>
    <mergeCell ref="B10:M10"/>
    <mergeCell ref="C12:M12"/>
    <mergeCell ref="F79:F80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2021-05-04T10:49:47Z</cp:lastPrinted>
  <dcterms:created xsi:type="dcterms:W3CDTF">2020-11-29T15:09:58Z</dcterms:created>
  <dcterms:modified xsi:type="dcterms:W3CDTF">2021-06-22T07:59:04Z</dcterms:modified>
  <cp:category/>
  <cp:version/>
  <cp:contentType/>
  <cp:contentStatus/>
</cp:coreProperties>
</file>